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45" windowHeight="1050" activeTab="0"/>
  </bookViews>
  <sheets>
    <sheet name="Документ" sheetId="1" r:id="rId1"/>
    <sheet name="Лист1" sheetId="2" r:id="rId2"/>
  </sheets>
  <definedNames>
    <definedName name="_xlnm.Print_Titles" localSheetId="0">'Документ'!$9:$11</definedName>
    <definedName name="_xlnm.Print_Area" localSheetId="0">'Документ'!$A:$D</definedName>
  </definedNames>
  <calcPr fullCalcOnLoad="1"/>
</workbook>
</file>

<file path=xl/sharedStrings.xml><?xml version="1.0" encoding="utf-8"?>
<sst xmlns="http://schemas.openxmlformats.org/spreadsheetml/2006/main" count="283" uniqueCount="237">
  <si>
    <t>Ежеквартальные сведения о ходе исполнения бюджета городского округа Анадырь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</si>
  <si>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на 1 июля 2016 года</t>
  </si>
  <si>
    <t>Орган, обеспечивающий исполнение бюджета:</t>
  </si>
  <si>
    <t>Управление финансов, экономики и имущественных отношений Администрации городского округа Анадырь</t>
  </si>
  <si>
    <t>Периодичность: квартальная</t>
  </si>
  <si>
    <t>(Единицы измерения: тыс.рублей)</t>
  </si>
  <si>
    <t>Наименование показателя</t>
  </si>
  <si>
    <t>Код БК</t>
  </si>
  <si>
    <t>Годовые назначения</t>
  </si>
  <si>
    <t>Кассовое исполнение местного бюджета с начала года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</si>
  <si>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</si>
  <si>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</si>
  <si>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</si>
  <si>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</si>
  <si>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</si>
  <si>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</si>
  <si>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</si>
  <si>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</si>
  <si>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</si>
  <si>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</si>
  <si>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</si>
  <si>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</si>
  <si>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</si>
  <si>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</si>
  <si>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</si>
  <si>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</si>
  <si>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 xml:space="preserve">000 1 05 03000 01 0000 110 </t>
  </si>
  <si>
    <t>Налог, взимаемый в связи с применением патентной системы налогообложения</t>
  </si>
  <si>
    <t xml:space="preserve">000 1 05 04000 02 0000 110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</si>
  <si>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</si>
  <si>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</si>
  <si>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</si>
  <si>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</si>
  <si>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</si>
  <si>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</si>
  <si>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</si>
  <si>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</si>
  <si>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</si>
  <si>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</si>
  <si>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за государственную регистрацию, а также за совершение прочих юридически  значимых действий</t>
  </si>
  <si>
    <t>000 1 08 07000 01 0000 110</t>
  </si>
  <si>
    <t>Государственная пошлина за выдачу разрешения на распространение наружной рекламы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</si>
  <si>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</si>
  <si>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</si>
  <si>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</si>
  <si>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</si>
  <si>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</si>
  <si>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</si>
  <si>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</si>
  <si>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</si>
  <si>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</si>
  <si>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</si>
  <si>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Прочие доходы от использования имущества, находящегося в государственной и муниципальной собственности (за исключением 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</si>
  <si>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</si>
  <si>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</si>
  <si>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</si>
  <si>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</si>
  <si>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</si>
  <si>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</si>
  <si>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</si>
  <si>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 и автономных учреждений, а также имущества государственных и муниципальных унитарных предприятий, в том числе казенных)</t>
  </si>
  <si>
    <t>000 1 14 02000 00 0000 410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</si>
  <si>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</si>
  <si>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</si>
  <si>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</si>
  <si>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</si>
  <si>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</si>
  <si>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</si>
  <si>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</si>
  <si>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</si>
  <si>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</si>
  <si>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</si>
  <si>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</si>
  <si>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</si>
  <si>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</si>
  <si>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</si>
  <si>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</si>
  <si>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</si>
  <si>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миграционного законодательства Российской Федерации</t>
  </si>
  <si>
    <t>000 1 16 40000 01 0000 140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</si>
  <si>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</si>
  <si>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</si>
  <si>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</si>
  <si>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</si>
  <si>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</si>
  <si>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</si>
  <si>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</si>
  <si>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</si>
  <si>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</si>
  <si>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</si>
  <si>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</si>
  <si>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</si>
  <si>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</si>
  <si>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</si>
  <si>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</si>
  <si>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</si>
  <si>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</si>
  <si>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</si>
  <si>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</si>
  <si>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</si>
  <si>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</si>
  <si>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</si>
  <si>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</si>
  <si>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</si>
  <si>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</si>
  <si>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</si>
  <si>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</si>
  <si>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</si>
  <si>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ВСЕГО ДОХОДОВ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</si>
  <si>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</si>
  <si>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</si>
  <si>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</si>
  <si>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</si>
  <si>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</si>
  <si>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</si>
  <si>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</si>
  <si>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</si>
  <si>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</si>
  <si>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</si>
  <si>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</si>
  <si>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</si>
  <si>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</si>
  <si>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</si>
  <si>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</si>
  <si>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</si>
  <si>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</si>
  <si>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</si>
  <si>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</si>
  <si>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</si>
  <si>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</si>
  <si>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</si>
  <si>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</si>
  <si>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</si>
  <si>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</si>
  <si>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</si>
  <si>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</si>
  <si>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</si>
  <si>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</si>
  <si>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</si>
  <si>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</si>
  <si>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</si>
  <si>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</si>
  <si>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</si>
  <si>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</si>
  <si>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</si>
  <si>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</si>
  <si>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</si>
  <si>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</si>
  <si>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</si>
  <si>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</si>
  <si>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</si>
  <si>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</si>
  <si>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</si>
  <si>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</si>
  <si>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</si>
  <si>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</si>
  <si>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</si>
  <si>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</si>
  <si>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</si>
  <si>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</si>
  <si>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</si>
  <si>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</si>
  <si>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</si>
  <si>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</si>
  <si>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</si>
  <si>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</si>
  <si>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</si>
  <si>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</si>
  <si>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</si>
  <si>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</si>
  <si>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</si>
  <si>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</si>
  <si>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</si>
  <si>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</si>
  <si>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</si>
  <si>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</si>
  <si>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ИТОГО РАСХОДОВ</t>
  </si>
  <si>
    <t>9600</t>
  </si>
  <si>
    <t>Раздел 3. ПРОФИЦИТ БЮДЖЕТА (со знаком "плюс") ДЕФИЦИТ БЮДЖЕТА (со знаком "минус")</t>
  </si>
  <si>
    <t xml:space="preserve">  Бюджетные кредиты от других бюджетов бюджетной системы Российской Федерации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</si>
  <si>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</si>
  <si>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</si>
  <si>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</si>
  <si>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</si>
  <si>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</si>
  <si>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источники внешнего финансирования</t>
  </si>
  <si>
    <t>из них:</t>
  </si>
  <si>
    <t>Изменение остатков средств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</si>
  <si>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</si>
  <si>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</si>
  <si>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</si>
  <si>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 бюджетов городских округов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</si>
  <si>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</si>
  <si>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</si>
  <si>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</si>
  <si>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городских округов</t>
  </si>
  <si>
    <t>801 01 03 00 00 00 0000 000</t>
  </si>
  <si>
    <t>801 01 03 01 00 00 0000 000</t>
  </si>
  <si>
    <t>801 01 03 01 00 00 0000 700</t>
  </si>
  <si>
    <t>801 01 03 01 00 04 0000 710</t>
  </si>
  <si>
    <t>801 01 03 01 00 00 0000 800</t>
  </si>
  <si>
    <t>801 01 03 01 00 04 0000 810</t>
  </si>
  <si>
    <t>x</t>
  </si>
  <si>
    <t>000 01 05 00 00 00 0000 000</t>
  </si>
  <si>
    <t>000 01 05 00 00 00 0000 500</t>
  </si>
  <si>
    <t>801 01 05 02 00 00 0000 500</t>
  </si>
  <si>
    <t>801 01 05 02 01 00 0000 510</t>
  </si>
  <si>
    <t>801 01 05 02 01 04 0000 510</t>
  </si>
  <si>
    <t>000 01 05 00 00 00 0000 600</t>
  </si>
  <si>
    <t>801 01 05 02 00 00 0000 600</t>
  </si>
  <si>
    <t>801 01 05 02 01 00 0000 610</t>
  </si>
  <si>
    <t>801 01 05 02 01 04 0000 610</t>
  </si>
  <si>
    <t>-</t>
  </si>
  <si>
    <t>Источники финансирования дефицита бюджета - всего</t>
  </si>
  <si>
    <t>Справочно:</t>
  </si>
  <si>
    <t>Численность муниципальных служащих (чел)</t>
  </si>
  <si>
    <t>Х</t>
  </si>
  <si>
    <t>Учтены расходы по Закону о денежном содержании муниципальных служащих</t>
  </si>
  <si>
    <t>Затраты на денежное содержание (КОСГУ 211)</t>
  </si>
  <si>
    <t>Численность работников муниципальных учреждений (бюджетных) находящихся в ведении городского округа Анадырь (чел)</t>
  </si>
  <si>
    <t>Раздел 4. ИСТОЧНИКИ ФИНАНСИРОВАНИЯ ДЕФИЦИТА БЮДЖЕТА ГОРОДСКОГО ОКРУГА АНАДЫРЬ</t>
  </si>
  <si>
    <t>Справочно: 801</t>
  </si>
  <si>
    <t>Справочно: 853</t>
  </si>
  <si>
    <t>Справочно: 856</t>
  </si>
  <si>
    <t>Справочно: 804</t>
  </si>
  <si>
    <t>Численность муниципальных служащих (факт/чел.)</t>
  </si>
  <si>
    <t>Справочно: 802</t>
  </si>
  <si>
    <t xml:space="preserve">Учтены расходы по Закону о денежном содержании муниципальных служащих </t>
  </si>
  <si>
    <t>Затраты на денежное содержание (КОСГУ 211) (тыс.руб.)</t>
  </si>
  <si>
    <t>Другие вопросы в области национальной экономики</t>
  </si>
  <si>
    <t xml:space="preserve"> 000 1 16 01000 01 0000 140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</si>
  <si>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</si>
  <si>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000 1 16 50000 01 0000 140</t>
  </si>
  <si>
    <t>Денежные взыскания (штрафы) за нарушения правил перевозок пассажиров и багажа легковым такси</t>
  </si>
  <si>
    <t>Раздел 1. ДОХОДЫ</t>
  </si>
  <si>
    <t>НАЛОГОВЫЕ И НЕНАЛОГОВЫЕ ДОХОДЫ</t>
  </si>
  <si>
    <t>Раздел 2.  РАСХОДЫ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</si>
</sst>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00"/>
    <numFmt numFmtId="173" formatCode="#,##0.0_р_."/>
    <numFmt numFmtId="174" formatCode="#,##0.0"/>
    <numFmt numFmtId="175" formatCode="#,##0.00_ ;\-#,##0.00"/>
  </numFmts>
  <fonts count="13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0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i/>
      <sz val="9"/>
      <color indexed="8"/>
      <name val="Cambria"/>
      <family val="2"/>
    </font>
    <font>
      <sz val="9"/>
      <color indexed="8"/>
      <name val="Cambria"/>
      <family val="2"/>
    </font>
    <font>
      <sz val="11"/>
      <color indexed="62"/>
      <name val="Calibri"/>
      <family val="2"/>
    </font>
    <font>
      <sz val="11"/>
      <color indexed="62"/>
      <name val="Times New Roman"/>
      <family val="2"/>
    </font>
    <font>
      <b/>
      <sz val="11"/>
      <color indexed="63"/>
      <name val="Calibri"/>
      <family val="2"/>
    </font>
    <font>
      <b/>
      <sz val="11"/>
      <color indexed="63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60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Calibri"/>
      <family val="2"/>
    </font>
    <font>
      <i/>
      <sz val="11"/>
      <color indexed="23"/>
      <name val="Times New Roman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sz val="12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Arial Cyr"/>
      <family val="0"/>
    </font>
    <font>
      <i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Arial Cyr"/>
      <family val="0"/>
    </font>
    <font>
      <b/>
      <i/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b/>
      <i/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u val="single"/>
      <sz val="10"/>
      <color indexed="8"/>
      <name val="Times New Roman"/>
      <family val="0"/>
    </font>
    <font>
      <b/>
      <sz val="10"/>
      <color indexed="8"/>
      <name val="Arial Cyr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1"/>
      <color theme="0"/>
      <name val="Calibri"/>
      <family val="2"/>
    </font>
    <font>
      <sz val="11"/>
      <color theme="0"/>
      <name val="Times New Roman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9"/>
      <color rgb="FF000000"/>
      <name val="Times New Roman"/>
      <family val="0"/>
    </font>
    <font>
      <sz val="11"/>
      <color rgb="FF000000"/>
      <name val="Arial Cyr"/>
      <family val="0"/>
    </font>
    <font>
      <sz val="12"/>
      <color rgb="FF000000"/>
      <name val="Times New Roman"/>
      <family val="0"/>
    </font>
    <font>
      <b/>
      <i/>
      <sz val="9"/>
      <color rgb="FF000000"/>
      <name val="Times New Roman"/>
      <family val="0"/>
    </font>
    <font>
      <sz val="8"/>
      <color rgb="FF000000"/>
      <name val="Arial Cyr"/>
      <family val="0"/>
    </font>
    <font>
      <b/>
      <sz val="8"/>
      <color rgb="FF000000"/>
      <name val="Times New Roman"/>
      <family val="0"/>
    </font>
    <font>
      <b/>
      <sz val="11"/>
      <color rgb="FF000000"/>
      <name val="Times New Roman"/>
      <family val="0"/>
    </font>
    <font>
      <sz val="11"/>
      <color rgb="FF000000"/>
      <name val="Times New Roman"/>
      <family val="0"/>
    </font>
    <font>
      <sz val="10"/>
      <color rgb="FF000000"/>
      <name val="Times New Roman"/>
      <family val="0"/>
    </font>
    <font>
      <sz val="8"/>
      <color rgb="FF000000"/>
      <name val="Times New Roman"/>
      <family val="0"/>
    </font>
    <font>
      <sz val="8"/>
      <color rgb="FF000000"/>
      <name val="Arial"/>
      <family val="2"/>
    </font>
    <font>
      <b/>
      <sz val="10"/>
      <color rgb="FF000000"/>
      <name val="Times New Roman"/>
      <family val="0"/>
    </font>
    <font>
      <b/>
      <sz val="12"/>
      <color rgb="FF000000"/>
      <name val="Times New Roman"/>
      <family val="0"/>
    </font>
    <font>
      <sz val="9"/>
      <color rgb="FF000000"/>
      <name val="Arial Cyr"/>
      <family val="0"/>
    </font>
    <font>
      <b/>
      <i/>
      <sz val="10"/>
      <color rgb="FF000000"/>
      <name val="Times New Roman"/>
      <family val="0"/>
    </font>
    <font>
      <b/>
      <sz val="9"/>
      <color rgb="FF000000"/>
      <name val="Times New Roman"/>
      <family val="0"/>
    </font>
    <font>
      <b/>
      <u val="single"/>
      <sz val="10"/>
      <color rgb="FF000000"/>
      <name val="Times New Roman"/>
      <family val="0"/>
    </font>
    <font>
      <i/>
      <sz val="10"/>
      <color rgb="FF000000"/>
      <name val="Times New Roman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2"/>
    </font>
    <font>
      <sz val="11"/>
      <color rgb="FF000000"/>
      <name val="Calibri"/>
      <family val="0"/>
    </font>
    <font>
      <b/>
      <sz val="10"/>
      <color rgb="FF000000"/>
      <name val="Arial CYR"/>
      <family val="2"/>
    </font>
    <font>
      <b/>
      <sz val="14"/>
      <color rgb="FF000000"/>
      <name val="Times New Roman"/>
      <family val="0"/>
    </font>
    <font>
      <i/>
      <sz val="9"/>
      <color rgb="FF000000"/>
      <name val="Cambria"/>
      <family val="2"/>
    </font>
    <font>
      <sz val="9"/>
      <color rgb="FF000000"/>
      <name val="Cambria"/>
      <family val="2"/>
    </font>
    <font>
      <sz val="11"/>
      <color rgb="FF3F3F76"/>
      <name val="Calibri"/>
      <family val="2"/>
    </font>
    <font>
      <sz val="11"/>
      <color rgb="FF3F3F76"/>
      <name val="Times New Roman"/>
      <family val="2"/>
    </font>
    <font>
      <b/>
      <sz val="11"/>
      <color rgb="FF3F3F3F"/>
      <name val="Calibri"/>
      <family val="2"/>
    </font>
    <font>
      <b/>
      <sz val="11"/>
      <color rgb="FF3F3F3F"/>
      <name val="Times New Roman"/>
      <family val="2"/>
    </font>
    <font>
      <b/>
      <sz val="11"/>
      <color rgb="FFFA7D00"/>
      <name val="Calibri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2"/>
    </font>
    <font>
      <b/>
      <sz val="11"/>
      <color theme="0"/>
      <name val="Calibri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Calibri"/>
      <family val="2"/>
    </font>
    <font>
      <i/>
      <sz val="11"/>
      <color rgb="FF7F7F7F"/>
      <name val="Times New Roman"/>
      <family val="2"/>
    </font>
    <font>
      <sz val="11"/>
      <color rgb="FFFA7D00"/>
      <name val="Calibri"/>
      <family val="2"/>
    </font>
    <font>
      <sz val="11"/>
      <color rgb="FFFA7D00"/>
      <name val="Times New Roman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2"/>
    </font>
    <font>
      <sz val="11"/>
      <color rgb="FF006100"/>
      <name val="Calibri"/>
      <family val="2"/>
    </font>
    <font>
      <sz val="11"/>
      <color rgb="FF006100"/>
      <name val="Times New Roman"/>
      <family val="2"/>
    </font>
    <font>
      <sz val="12"/>
      <color rgb="FF0000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>
        <color rgb="FF000000"/>
      </top>
      <bottom style="hair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</borders>
  <cellStyleXfs count="6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68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8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8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8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8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8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8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8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8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8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0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0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0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0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2" fillId="0" borderId="1">
      <alignment horizontal="left" wrapText="1"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4" fontId="74" fillId="0" borderId="2">
      <alignment horizontal="right" shrinkToFit="1"/>
      <protection/>
    </xf>
    <xf numFmtId="4" fontId="74" fillId="0" borderId="3">
      <alignment horizontal="right" shrinkToFit="1"/>
      <protection/>
    </xf>
    <xf numFmtId="0" fontId="75" fillId="0" borderId="0">
      <alignment horizontal="left" vertical="center"/>
      <protection/>
    </xf>
    <xf numFmtId="0" fontId="76" fillId="0" borderId="0">
      <alignment vertical="center"/>
      <protection/>
    </xf>
    <xf numFmtId="4" fontId="74" fillId="0" borderId="4">
      <alignment horizontal="right" shrinkToFit="1"/>
      <protection/>
    </xf>
    <xf numFmtId="2" fontId="74" fillId="0" borderId="5">
      <alignment horizontal="right" shrinkToFit="1"/>
      <protection/>
    </xf>
    <xf numFmtId="4" fontId="74" fillId="0" borderId="5">
      <alignment horizontal="right" shrinkToFit="1"/>
      <protection/>
    </xf>
    <xf numFmtId="4" fontId="74" fillId="0" borderId="6">
      <alignment horizontal="right" shrinkToFit="1"/>
      <protection/>
    </xf>
    <xf numFmtId="4" fontId="74" fillId="0" borderId="7">
      <alignment horizontal="right" shrinkToFit="1"/>
      <protection/>
    </xf>
    <xf numFmtId="4" fontId="74" fillId="0" borderId="8">
      <alignment horizontal="right" shrinkToFit="1"/>
      <protection/>
    </xf>
    <xf numFmtId="0" fontId="74" fillId="0" borderId="9">
      <alignment horizontal="center" vertical="top"/>
      <protection/>
    </xf>
    <xf numFmtId="0" fontId="74" fillId="0" borderId="9">
      <alignment/>
      <protection/>
    </xf>
    <xf numFmtId="0" fontId="74" fillId="0" borderId="0">
      <alignment horizontal="center"/>
      <protection/>
    </xf>
    <xf numFmtId="0" fontId="74" fillId="0" borderId="0">
      <alignment horizontal="center"/>
      <protection/>
    </xf>
    <xf numFmtId="2" fontId="74" fillId="0" borderId="6">
      <alignment horizontal="right" shrinkToFit="1"/>
      <protection/>
    </xf>
    <xf numFmtId="0" fontId="77" fillId="0" borderId="0">
      <alignment horizontal="center"/>
      <protection/>
    </xf>
    <xf numFmtId="49" fontId="78" fillId="0" borderId="4">
      <alignment horizontal="center" vertical="center"/>
      <protection/>
    </xf>
    <xf numFmtId="0" fontId="79" fillId="0" borderId="0">
      <alignment horizontal="left" vertical="center"/>
      <protection/>
    </xf>
    <xf numFmtId="0" fontId="79" fillId="0" borderId="0">
      <alignment horizontal="left" vertical="center"/>
      <protection/>
    </xf>
    <xf numFmtId="0" fontId="79" fillId="0" borderId="0">
      <alignment horizontal="left" vertical="center"/>
      <protection/>
    </xf>
    <xf numFmtId="0" fontId="79" fillId="0" borderId="0">
      <alignment horizontal="left" vertical="center"/>
      <protection/>
    </xf>
    <xf numFmtId="0" fontId="79" fillId="0" borderId="0">
      <alignment horizontal="left" vertical="center"/>
      <protection/>
    </xf>
    <xf numFmtId="0" fontId="80" fillId="0" borderId="0">
      <alignment horizontal="right" vertical="center"/>
      <protection/>
    </xf>
    <xf numFmtId="49" fontId="78" fillId="0" borderId="1">
      <alignment horizontal="center" vertical="center"/>
      <protection/>
    </xf>
    <xf numFmtId="0" fontId="81" fillId="0" borderId="0">
      <alignment horizontal="right"/>
      <protection/>
    </xf>
    <xf numFmtId="173" fontId="78" fillId="0" borderId="1">
      <alignment horizontal="right" vertical="center" shrinkToFit="1"/>
      <protection/>
    </xf>
    <xf numFmtId="0" fontId="81" fillId="0" borderId="10">
      <alignment/>
      <protection/>
    </xf>
    <xf numFmtId="0" fontId="81" fillId="0" borderId="10">
      <alignment/>
      <protection/>
    </xf>
    <xf numFmtId="0" fontId="81" fillId="0" borderId="10">
      <alignment/>
      <protection/>
    </xf>
    <xf numFmtId="0" fontId="81" fillId="0" borderId="10">
      <alignment/>
      <protection/>
    </xf>
    <xf numFmtId="0" fontId="81" fillId="0" borderId="10">
      <alignment/>
      <protection/>
    </xf>
    <xf numFmtId="0" fontId="80" fillId="0" borderId="11">
      <alignment horizontal="right"/>
      <protection/>
    </xf>
    <xf numFmtId="4" fontId="78" fillId="0" borderId="1">
      <alignment horizontal="right" shrinkToFit="1"/>
      <protection/>
    </xf>
    <xf numFmtId="0" fontId="81" fillId="0" borderId="11">
      <alignment horizontal="right"/>
      <protection/>
    </xf>
    <xf numFmtId="0" fontId="81" fillId="0" borderId="11">
      <alignment horizontal="right" vertical="center"/>
      <protection/>
    </xf>
    <xf numFmtId="0" fontId="81" fillId="0" borderId="11">
      <alignment horizontal="center" vertical="center"/>
      <protection/>
    </xf>
    <xf numFmtId="0" fontId="81" fillId="0" borderId="0">
      <alignment horizontal="right" vertical="center"/>
      <protection/>
    </xf>
    <xf numFmtId="0" fontId="82" fillId="0" borderId="12">
      <alignment horizontal="center" vertical="top" wrapText="1"/>
      <protection/>
    </xf>
    <xf numFmtId="0" fontId="74" fillId="0" borderId="0">
      <alignment vertical="center"/>
      <protection/>
    </xf>
    <xf numFmtId="0" fontId="83" fillId="0" borderId="0">
      <alignment horizontal="right" vertical="center"/>
      <protection/>
    </xf>
    <xf numFmtId="0" fontId="84" fillId="0" borderId="13">
      <alignment wrapText="1"/>
      <protection/>
    </xf>
    <xf numFmtId="0" fontId="81" fillId="0" borderId="14">
      <alignment horizontal="right"/>
      <protection/>
    </xf>
    <xf numFmtId="0" fontId="84" fillId="0" borderId="13">
      <alignment/>
      <protection/>
    </xf>
    <xf numFmtId="0" fontId="81" fillId="0" borderId="15">
      <alignment horizontal="center"/>
      <protection/>
    </xf>
    <xf numFmtId="49" fontId="78" fillId="0" borderId="1">
      <alignment horizontal="center" vertical="center" shrinkToFit="1"/>
      <protection/>
    </xf>
    <xf numFmtId="49" fontId="81" fillId="0" borderId="16">
      <alignment horizontal="center"/>
      <protection/>
    </xf>
    <xf numFmtId="49" fontId="81" fillId="0" borderId="16">
      <alignment horizontal="center"/>
      <protection/>
    </xf>
    <xf numFmtId="49" fontId="81" fillId="0" borderId="16">
      <alignment horizontal="center"/>
      <protection/>
    </xf>
    <xf numFmtId="49" fontId="81" fillId="0" borderId="16">
      <alignment horizontal="center"/>
      <protection/>
    </xf>
    <xf numFmtId="49" fontId="81" fillId="0" borderId="16">
      <alignment horizontal="center"/>
      <protection/>
    </xf>
    <xf numFmtId="49" fontId="81" fillId="0" borderId="17">
      <alignment horizontal="center"/>
      <protection/>
    </xf>
    <xf numFmtId="49" fontId="81" fillId="0" borderId="17">
      <alignment horizontal="center" vertical="center"/>
      <protection/>
    </xf>
    <xf numFmtId="49" fontId="81" fillId="0" borderId="18">
      <alignment horizontal="center" vertical="center"/>
      <protection/>
    </xf>
    <xf numFmtId="49" fontId="81" fillId="0" borderId="9">
      <alignment horizontal="center" vertical="center"/>
      <protection/>
    </xf>
    <xf numFmtId="0" fontId="85" fillId="0" borderId="12">
      <alignment horizontal="center" vertical="top" wrapText="1"/>
      <protection/>
    </xf>
    <xf numFmtId="49" fontId="74" fillId="0" borderId="19">
      <alignment horizontal="center" vertical="center"/>
      <protection/>
    </xf>
    <xf numFmtId="0" fontId="83" fillId="0" borderId="0">
      <alignment horizontal="left" vertical="center"/>
      <protection/>
    </xf>
    <xf numFmtId="0" fontId="78" fillId="0" borderId="20">
      <alignment horizontal="left" vertical="center"/>
      <protection/>
    </xf>
    <xf numFmtId="0" fontId="74" fillId="0" borderId="21">
      <alignment/>
      <protection/>
    </xf>
    <xf numFmtId="49" fontId="74" fillId="0" borderId="21">
      <alignment horizontal="center" vertical="center"/>
      <protection/>
    </xf>
    <xf numFmtId="49" fontId="74" fillId="0" borderId="0">
      <alignment horizontal="center" vertical="center"/>
      <protection/>
    </xf>
    <xf numFmtId="0" fontId="74" fillId="0" borderId="20">
      <alignment/>
      <protection/>
    </xf>
    <xf numFmtId="0" fontId="86" fillId="0" borderId="14">
      <alignment horizontal="center" wrapText="1"/>
      <protection/>
    </xf>
    <xf numFmtId="0" fontId="85" fillId="0" borderId="22">
      <alignment horizontal="center" vertical="top" wrapText="1"/>
      <protection/>
    </xf>
    <xf numFmtId="0" fontId="82" fillId="0" borderId="22">
      <alignment horizontal="center" vertical="center" wrapText="1"/>
      <protection/>
    </xf>
    <xf numFmtId="0" fontId="80" fillId="0" borderId="23">
      <alignment horizontal="left" wrapText="1"/>
      <protection/>
    </xf>
    <xf numFmtId="0" fontId="80" fillId="0" borderId="24">
      <alignment horizontal="left" wrapText="1" indent="1"/>
      <protection/>
    </xf>
    <xf numFmtId="0" fontId="80" fillId="0" borderId="23">
      <alignment horizontal="left" wrapText="1" indent="1"/>
      <protection/>
    </xf>
    <xf numFmtId="0" fontId="85" fillId="0" borderId="23">
      <alignment horizontal="left" wrapText="1"/>
      <protection/>
    </xf>
    <xf numFmtId="0" fontId="82" fillId="0" borderId="25">
      <alignment/>
      <protection/>
    </xf>
    <xf numFmtId="0" fontId="82" fillId="0" borderId="0">
      <alignment horizontal="left" vertical="center" wrapText="1"/>
      <protection/>
    </xf>
    <xf numFmtId="0" fontId="82" fillId="0" borderId="0">
      <alignment horizontal="left" wrapText="1"/>
      <protection/>
    </xf>
    <xf numFmtId="49" fontId="82" fillId="0" borderId="15">
      <alignment horizontal="center" vertical="center" wrapText="1"/>
      <protection/>
    </xf>
    <xf numFmtId="49" fontId="85" fillId="0" borderId="26">
      <alignment horizontal="center"/>
      <protection/>
    </xf>
    <xf numFmtId="49" fontId="85" fillId="0" borderId="27">
      <alignment horizontal="center"/>
      <protection/>
    </xf>
    <xf numFmtId="0" fontId="82" fillId="0" borderId="9">
      <alignment/>
      <protection/>
    </xf>
    <xf numFmtId="0" fontId="85" fillId="0" borderId="1">
      <alignment horizontal="center" vertical="top" wrapText="1"/>
      <protection/>
    </xf>
    <xf numFmtId="49" fontId="85" fillId="0" borderId="1">
      <alignment horizontal="center" vertical="top" wrapText="1"/>
      <protection/>
    </xf>
    <xf numFmtId="3" fontId="82" fillId="0" borderId="4">
      <alignment horizontal="right" shrinkToFit="1"/>
      <protection/>
    </xf>
    <xf numFmtId="3" fontId="82" fillId="0" borderId="1">
      <alignment horizontal="right" shrinkToFit="1"/>
      <protection/>
    </xf>
    <xf numFmtId="3" fontId="82" fillId="0" borderId="5">
      <alignment horizontal="right" shrinkToFit="1"/>
      <protection/>
    </xf>
    <xf numFmtId="3" fontId="82" fillId="0" borderId="7">
      <alignment horizontal="right" shrinkToFit="1"/>
      <protection/>
    </xf>
    <xf numFmtId="3" fontId="82" fillId="0" borderId="15">
      <alignment horizontal="right" shrinkToFit="1"/>
      <protection/>
    </xf>
    <xf numFmtId="0" fontId="82" fillId="0" borderId="12">
      <alignment horizontal="center" vertical="top"/>
      <protection/>
    </xf>
    <xf numFmtId="0" fontId="82" fillId="0" borderId="15">
      <alignment horizontal="center" vertical="center" wrapText="1"/>
      <protection/>
    </xf>
    <xf numFmtId="0" fontId="82" fillId="0" borderId="15">
      <alignment horizontal="center"/>
      <protection/>
    </xf>
    <xf numFmtId="0" fontId="85" fillId="0" borderId="0">
      <alignment horizontal="right"/>
      <protection/>
    </xf>
    <xf numFmtId="0" fontId="82" fillId="0" borderId="19">
      <alignment horizontal="center"/>
      <protection/>
    </xf>
    <xf numFmtId="0" fontId="85" fillId="0" borderId="0">
      <alignment/>
      <protection/>
    </xf>
    <xf numFmtId="0" fontId="74" fillId="0" borderId="0">
      <alignment horizontal="center" vertical="center"/>
      <protection/>
    </xf>
    <xf numFmtId="0" fontId="82" fillId="0" borderId="20">
      <alignment/>
      <protection/>
    </xf>
    <xf numFmtId="0" fontId="82" fillId="0" borderId="0">
      <alignment wrapText="1"/>
      <protection/>
    </xf>
    <xf numFmtId="0" fontId="80" fillId="0" borderId="14">
      <alignment horizontal="center" vertical="center" wrapText="1"/>
      <protection/>
    </xf>
    <xf numFmtId="0" fontId="87" fillId="0" borderId="25">
      <alignment horizontal="left" wrapText="1"/>
      <protection/>
    </xf>
    <xf numFmtId="0" fontId="85" fillId="0" borderId="1">
      <alignment horizontal="center" vertical="top" wrapText="1"/>
      <protection/>
    </xf>
    <xf numFmtId="0" fontId="82" fillId="0" borderId="15">
      <alignment horizontal="center" vertical="center"/>
      <protection/>
    </xf>
    <xf numFmtId="0" fontId="85" fillId="0" borderId="28">
      <alignment horizontal="center" vertical="center"/>
      <protection/>
    </xf>
    <xf numFmtId="0" fontId="85" fillId="0" borderId="29">
      <alignment horizontal="center"/>
      <protection/>
    </xf>
    <xf numFmtId="0" fontId="82" fillId="0" borderId="30">
      <alignment horizontal="center"/>
      <protection/>
    </xf>
    <xf numFmtId="0" fontId="82" fillId="0" borderId="26">
      <alignment horizontal="center"/>
      <protection/>
    </xf>
    <xf numFmtId="0" fontId="82" fillId="0" borderId="29">
      <alignment horizontal="center"/>
      <protection/>
    </xf>
    <xf numFmtId="0" fontId="82" fillId="0" borderId="27">
      <alignment horizontal="center"/>
      <protection/>
    </xf>
    <xf numFmtId="0" fontId="87" fillId="0" borderId="9">
      <alignment horizontal="left" wrapText="1"/>
      <protection/>
    </xf>
    <xf numFmtId="0" fontId="82" fillId="0" borderId="15">
      <alignment horizontal="center" vertical="center"/>
      <protection/>
    </xf>
    <xf numFmtId="3" fontId="74" fillId="0" borderId="4">
      <alignment horizontal="right" vertical="center" shrinkToFit="1"/>
      <protection/>
    </xf>
    <xf numFmtId="3" fontId="74" fillId="0" borderId="1">
      <alignment horizontal="right" vertical="center" shrinkToFit="1"/>
      <protection/>
    </xf>
    <xf numFmtId="3" fontId="74" fillId="0" borderId="5">
      <alignment horizontal="right" vertical="center" shrinkToFit="1"/>
      <protection/>
    </xf>
    <xf numFmtId="3" fontId="74" fillId="0" borderId="7">
      <alignment horizontal="right" vertical="center" shrinkToFit="1"/>
      <protection/>
    </xf>
    <xf numFmtId="3" fontId="74" fillId="0" borderId="15">
      <alignment horizontal="right" vertical="center" shrinkToFit="1"/>
      <protection/>
    </xf>
    <xf numFmtId="0" fontId="85" fillId="0" borderId="12">
      <alignment vertical="top"/>
      <protection/>
    </xf>
    <xf numFmtId="0" fontId="72" fillId="0" borderId="15">
      <alignment horizontal="center"/>
      <protection/>
    </xf>
    <xf numFmtId="0" fontId="87" fillId="0" borderId="9">
      <alignment/>
      <protection/>
    </xf>
    <xf numFmtId="0" fontId="85" fillId="0" borderId="31">
      <alignment vertical="top"/>
      <protection/>
    </xf>
    <xf numFmtId="0" fontId="85" fillId="0" borderId="25">
      <alignment vertical="top"/>
      <protection/>
    </xf>
    <xf numFmtId="0" fontId="72" fillId="0" borderId="8">
      <alignment horizontal="center"/>
      <protection/>
    </xf>
    <xf numFmtId="0" fontId="85" fillId="0" borderId="0">
      <alignment horizontal="right"/>
      <protection/>
    </xf>
    <xf numFmtId="0" fontId="85" fillId="0" borderId="22">
      <alignment vertical="top"/>
      <protection/>
    </xf>
    <xf numFmtId="0" fontId="82" fillId="0" borderId="19">
      <alignment horizontal="center" vertical="center"/>
      <protection/>
    </xf>
    <xf numFmtId="0" fontId="82" fillId="0" borderId="12">
      <alignment vertical="top"/>
      <protection/>
    </xf>
    <xf numFmtId="0" fontId="88" fillId="0" borderId="14">
      <alignment wrapText="1"/>
      <protection/>
    </xf>
    <xf numFmtId="0" fontId="74" fillId="0" borderId="22">
      <alignment horizontal="center"/>
      <protection/>
    </xf>
    <xf numFmtId="0" fontId="82" fillId="0" borderId="23">
      <alignment horizontal="left" vertical="center" wrapText="1"/>
      <protection/>
    </xf>
    <xf numFmtId="0" fontId="82" fillId="0" borderId="23">
      <alignment horizontal="left" wrapText="1"/>
      <protection/>
    </xf>
    <xf numFmtId="0" fontId="88" fillId="0" borderId="31">
      <alignment wrapText="1"/>
      <protection/>
    </xf>
    <xf numFmtId="49" fontId="84" fillId="0" borderId="25">
      <alignment horizontal="left"/>
      <protection/>
    </xf>
    <xf numFmtId="0" fontId="89" fillId="0" borderId="0">
      <alignment horizontal="left" vertical="center"/>
      <protection/>
    </xf>
    <xf numFmtId="0" fontId="74" fillId="0" borderId="0">
      <alignment horizontal="center" vertical="top" wrapText="1"/>
      <protection/>
    </xf>
    <xf numFmtId="49" fontId="89" fillId="0" borderId="0">
      <alignment horizontal="left" vertical="top"/>
      <protection/>
    </xf>
    <xf numFmtId="49" fontId="89" fillId="0" borderId="0">
      <alignment vertical="center" wrapText="1"/>
      <protection/>
    </xf>
    <xf numFmtId="0" fontId="72" fillId="20" borderId="0">
      <alignment/>
      <protection/>
    </xf>
    <xf numFmtId="0" fontId="74" fillId="21" borderId="0">
      <alignment horizontal="left"/>
      <protection/>
    </xf>
    <xf numFmtId="0" fontId="74" fillId="21" borderId="0">
      <alignment horizontal="left"/>
      <protection/>
    </xf>
    <xf numFmtId="0" fontId="74" fillId="21" borderId="0">
      <alignment horizontal="left"/>
      <protection/>
    </xf>
    <xf numFmtId="0" fontId="74" fillId="21" borderId="0">
      <alignment horizontal="left"/>
      <protection/>
    </xf>
    <xf numFmtId="0" fontId="74" fillId="21" borderId="0">
      <alignment horizontal="left"/>
      <protection/>
    </xf>
    <xf numFmtId="0" fontId="90" fillId="0" borderId="0">
      <alignment horizontal="left" vertical="center" wrapText="1"/>
      <protection/>
    </xf>
    <xf numFmtId="0" fontId="72" fillId="0" borderId="14">
      <alignment/>
      <protection/>
    </xf>
    <xf numFmtId="0" fontId="72" fillId="0" borderId="1">
      <alignment horizontal="left"/>
      <protection/>
    </xf>
    <xf numFmtId="0" fontId="72" fillId="0" borderId="25">
      <alignment/>
      <protection/>
    </xf>
    <xf numFmtId="0" fontId="91" fillId="0" borderId="14">
      <alignment horizontal="center"/>
      <protection/>
    </xf>
    <xf numFmtId="0" fontId="74" fillId="0" borderId="15">
      <alignment horizontal="center"/>
      <protection/>
    </xf>
    <xf numFmtId="0" fontId="82" fillId="0" borderId="28">
      <alignment horizontal="center"/>
      <protection/>
    </xf>
    <xf numFmtId="0" fontId="91" fillId="0" borderId="32">
      <alignment horizontal="center"/>
      <protection/>
    </xf>
    <xf numFmtId="0" fontId="82" fillId="0" borderId="9">
      <alignment horizontal="center"/>
      <protection/>
    </xf>
    <xf numFmtId="0" fontId="85" fillId="0" borderId="0">
      <alignment horizontal="center" vertical="center" wrapText="1"/>
      <protection/>
    </xf>
    <xf numFmtId="0" fontId="72" fillId="0" borderId="0">
      <alignment horizontal="left" vertical="top" wrapText="1"/>
      <protection/>
    </xf>
    <xf numFmtId="0" fontId="74" fillId="0" borderId="0">
      <alignment horizontal="left"/>
      <protection/>
    </xf>
    <xf numFmtId="0" fontId="74" fillId="0" borderId="0">
      <alignment horizontal="left"/>
      <protection/>
    </xf>
    <xf numFmtId="0" fontId="74" fillId="0" borderId="0">
      <alignment horizontal="left"/>
      <protection/>
    </xf>
    <xf numFmtId="0" fontId="74" fillId="0" borderId="0">
      <alignment horizontal="left"/>
      <protection/>
    </xf>
    <xf numFmtId="0" fontId="74" fillId="0" borderId="0">
      <alignment horizontal="left"/>
      <protection/>
    </xf>
    <xf numFmtId="0" fontId="92" fillId="0" borderId="0">
      <alignment horizontal="center"/>
      <protection/>
    </xf>
    <xf numFmtId="0" fontId="72" fillId="0" borderId="0">
      <alignment/>
      <protection/>
    </xf>
    <xf numFmtId="49" fontId="89" fillId="0" borderId="0">
      <alignment horizontal="left" vertical="center"/>
      <protection/>
    </xf>
    <xf numFmtId="0" fontId="80" fillId="0" borderId="14">
      <alignment horizontal="center"/>
      <protection/>
    </xf>
    <xf numFmtId="0" fontId="82" fillId="0" borderId="1">
      <alignment horizontal="center" vertical="top" wrapText="1"/>
      <protection/>
    </xf>
    <xf numFmtId="3" fontId="74" fillId="0" borderId="4">
      <alignment horizontal="right" shrinkToFit="1"/>
      <protection/>
    </xf>
    <xf numFmtId="3" fontId="74" fillId="0" borderId="1">
      <alignment horizontal="right" shrinkToFit="1"/>
      <protection/>
    </xf>
    <xf numFmtId="3" fontId="74" fillId="0" borderId="15">
      <alignment horizontal="right" shrinkToFit="1"/>
      <protection/>
    </xf>
    <xf numFmtId="0" fontId="80" fillId="0" borderId="32">
      <alignment horizontal="center"/>
      <protection/>
    </xf>
    <xf numFmtId="3" fontId="74" fillId="0" borderId="9">
      <alignment horizontal="right" shrinkToFit="1"/>
      <protection/>
    </xf>
    <xf numFmtId="0" fontId="93" fillId="0" borderId="0">
      <alignment horizontal="center" wrapText="1"/>
      <protection/>
    </xf>
    <xf numFmtId="0" fontId="80" fillId="0" borderId="0">
      <alignment horizontal="center" vertical="center"/>
      <protection/>
    </xf>
    <xf numFmtId="0" fontId="80" fillId="0" borderId="0">
      <alignment horizontal="center" vertical="center"/>
      <protection/>
    </xf>
    <xf numFmtId="0" fontId="80" fillId="0" borderId="0">
      <alignment horizontal="center" vertical="center"/>
      <protection/>
    </xf>
    <xf numFmtId="0" fontId="80" fillId="0" borderId="0">
      <alignment horizontal="center" vertical="center"/>
      <protection/>
    </xf>
    <xf numFmtId="0" fontId="80" fillId="0" borderId="0">
      <alignment horizontal="center" vertical="center"/>
      <protection/>
    </xf>
    <xf numFmtId="0" fontId="76" fillId="0" borderId="0">
      <alignment horizontal="center" vertical="center" wrapText="1"/>
      <protection/>
    </xf>
    <xf numFmtId="0" fontId="74" fillId="0" borderId="14">
      <alignment horizontal="center" vertical="center"/>
      <protection/>
    </xf>
    <xf numFmtId="0" fontId="74" fillId="0" borderId="25">
      <alignment horizontal="center" vertical="top" wrapText="1"/>
      <protection/>
    </xf>
    <xf numFmtId="0" fontId="93" fillId="0" borderId="0">
      <alignment horizontal="center" vertical="center"/>
      <protection/>
    </xf>
    <xf numFmtId="0" fontId="82" fillId="0" borderId="14">
      <alignment horizontal="center"/>
      <protection/>
    </xf>
    <xf numFmtId="0" fontId="74" fillId="0" borderId="25">
      <alignment horizontal="center"/>
      <protection/>
    </xf>
    <xf numFmtId="0" fontId="74" fillId="0" borderId="0">
      <alignment horizontal="left" vertical="center"/>
      <protection/>
    </xf>
    <xf numFmtId="0" fontId="72" fillId="0" borderId="0">
      <alignment vertical="top" wrapText="1"/>
      <protection/>
    </xf>
    <xf numFmtId="0" fontId="72" fillId="0" borderId="0">
      <alignment vertical="top"/>
      <protection/>
    </xf>
    <xf numFmtId="0" fontId="87" fillId="0" borderId="0">
      <alignment/>
      <protection/>
    </xf>
    <xf numFmtId="0" fontId="93" fillId="0" borderId="0">
      <alignment horizontal="center"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9" fillId="0" borderId="0">
      <alignment horizontal="left"/>
      <protection/>
    </xf>
    <xf numFmtId="0" fontId="72" fillId="0" borderId="0">
      <alignment horizontal="center" vertical="top"/>
      <protection/>
    </xf>
    <xf numFmtId="0" fontId="74" fillId="0" borderId="14">
      <alignment horizontal="left"/>
      <protection/>
    </xf>
    <xf numFmtId="0" fontId="74" fillId="0" borderId="25">
      <alignment horizontal="left"/>
      <protection/>
    </xf>
    <xf numFmtId="0" fontId="85" fillId="0" borderId="14">
      <alignment horizontal="center" vertical="center" wrapText="1"/>
      <protection/>
    </xf>
    <xf numFmtId="0" fontId="89" fillId="0" borderId="0">
      <alignment horizontal="center"/>
      <protection/>
    </xf>
    <xf numFmtId="0" fontId="72" fillId="0" borderId="0">
      <alignment horizontal="center" vertical="center"/>
      <protection/>
    </xf>
    <xf numFmtId="0" fontId="82" fillId="0" borderId="14">
      <alignment/>
      <protection/>
    </xf>
    <xf numFmtId="0" fontId="74" fillId="0" borderId="19">
      <alignment horizontal="center"/>
      <protection/>
    </xf>
    <xf numFmtId="0" fontId="82" fillId="0" borderId="32">
      <alignment/>
      <protection/>
    </xf>
    <xf numFmtId="0" fontId="93" fillId="0" borderId="0">
      <alignment horizontal="center"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72" fillId="0" borderId="0">
      <alignment horizontal="left"/>
      <protection/>
    </xf>
    <xf numFmtId="0" fontId="81" fillId="0" borderId="0">
      <alignment horizontal="center" vertical="center"/>
      <protection/>
    </xf>
    <xf numFmtId="0" fontId="81" fillId="0" borderId="0">
      <alignment horizontal="center" vertical="center"/>
      <protection/>
    </xf>
    <xf numFmtId="0" fontId="81" fillId="0" borderId="0">
      <alignment horizontal="center" vertical="center"/>
      <protection/>
    </xf>
    <xf numFmtId="0" fontId="81" fillId="0" borderId="0">
      <alignment horizontal="center" vertical="center"/>
      <protection/>
    </xf>
    <xf numFmtId="0" fontId="81" fillId="0" borderId="0">
      <alignment horizontal="center" vertical="center"/>
      <protection/>
    </xf>
    <xf numFmtId="0" fontId="72" fillId="0" borderId="0">
      <alignment wrapText="1"/>
      <protection/>
    </xf>
    <xf numFmtId="0" fontId="81" fillId="0" borderId="0">
      <alignment horizontal="left" vertical="center"/>
      <protection/>
    </xf>
    <xf numFmtId="0" fontId="81" fillId="0" borderId="0">
      <alignment horizontal="left" vertical="center"/>
      <protection/>
    </xf>
    <xf numFmtId="0" fontId="81" fillId="0" borderId="0">
      <alignment horizontal="left" vertical="center"/>
      <protection/>
    </xf>
    <xf numFmtId="0" fontId="81" fillId="0" borderId="0">
      <alignment horizontal="left" vertical="center"/>
      <protection/>
    </xf>
    <xf numFmtId="0" fontId="81" fillId="0" borderId="0">
      <alignment horizontal="left" vertical="center"/>
      <protection/>
    </xf>
    <xf numFmtId="0" fontId="72" fillId="20" borderId="14">
      <alignment/>
      <protection/>
    </xf>
    <xf numFmtId="0" fontId="81" fillId="0" borderId="0">
      <alignment horizontal="left" vertical="center"/>
      <protection/>
    </xf>
    <xf numFmtId="0" fontId="81" fillId="0" borderId="0">
      <alignment horizontal="left" vertical="center"/>
      <protection/>
    </xf>
    <xf numFmtId="0" fontId="81" fillId="0" borderId="0">
      <alignment horizontal="left" vertical="center"/>
      <protection/>
    </xf>
    <xf numFmtId="0" fontId="81" fillId="0" borderId="0">
      <alignment horizontal="left" vertical="center"/>
      <protection/>
    </xf>
    <xf numFmtId="0" fontId="81" fillId="0" borderId="0">
      <alignment horizontal="left" vertical="center"/>
      <protection/>
    </xf>
    <xf numFmtId="0" fontId="72" fillId="0" borderId="1">
      <alignment horizontal="center" vertical="center" wrapText="1"/>
      <protection/>
    </xf>
    <xf numFmtId="0" fontId="81" fillId="0" borderId="0">
      <alignment horizontal="left"/>
      <protection/>
    </xf>
    <xf numFmtId="0" fontId="81" fillId="0" borderId="0">
      <alignment horizontal="left"/>
      <protection/>
    </xf>
    <xf numFmtId="0" fontId="81" fillId="0" borderId="0">
      <alignment horizontal="left"/>
      <protection/>
    </xf>
    <xf numFmtId="0" fontId="81" fillId="0" borderId="0">
      <alignment horizontal="left"/>
      <protection/>
    </xf>
    <xf numFmtId="0" fontId="81" fillId="0" borderId="0">
      <alignment horizontal="left"/>
      <protection/>
    </xf>
    <xf numFmtId="0" fontId="72" fillId="0" borderId="1">
      <alignment horizontal="center" vertical="center" shrinkToFit="1"/>
      <protection/>
    </xf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72" fillId="20" borderId="25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5" fillId="0" borderId="1">
      <alignment horizontal="left"/>
      <protection/>
    </xf>
    <xf numFmtId="0" fontId="76" fillId="0" borderId="0">
      <alignment horizontal="left" vertical="center"/>
      <protection/>
    </xf>
    <xf numFmtId="0" fontId="76" fillId="0" borderId="0">
      <alignment horizontal="left" vertical="center"/>
      <protection/>
    </xf>
    <xf numFmtId="0" fontId="76" fillId="0" borderId="0">
      <alignment horizontal="left" vertical="center"/>
      <protection/>
    </xf>
    <xf numFmtId="0" fontId="76" fillId="0" borderId="0">
      <alignment horizontal="left" vertical="center"/>
      <protection/>
    </xf>
    <xf numFmtId="0" fontId="76" fillId="0" borderId="0">
      <alignment horizontal="left" vertical="center"/>
      <protection/>
    </xf>
    <xf numFmtId="0" fontId="72" fillId="20" borderId="31">
      <alignment/>
      <protection/>
    </xf>
    <xf numFmtId="0" fontId="96" fillId="0" borderId="14">
      <alignment horizontal="center"/>
      <protection/>
    </xf>
    <xf numFmtId="0" fontId="96" fillId="0" borderId="14">
      <alignment horizontal="center"/>
      <protection/>
    </xf>
    <xf numFmtId="0" fontId="96" fillId="0" borderId="14">
      <alignment horizontal="center"/>
      <protection/>
    </xf>
    <xf numFmtId="0" fontId="96" fillId="0" borderId="14">
      <alignment horizontal="center"/>
      <protection/>
    </xf>
    <xf numFmtId="0" fontId="96" fillId="0" borderId="14">
      <alignment horizontal="center"/>
      <protection/>
    </xf>
    <xf numFmtId="0" fontId="72" fillId="0" borderId="25">
      <alignment/>
      <protection/>
    </xf>
    <xf numFmtId="0" fontId="85" fillId="0" borderId="22">
      <alignment horizontal="center" vertical="top"/>
      <protection/>
    </xf>
    <xf numFmtId="0" fontId="85" fillId="0" borderId="22">
      <alignment horizontal="center" vertical="top"/>
      <protection/>
    </xf>
    <xf numFmtId="0" fontId="85" fillId="0" borderId="22">
      <alignment horizontal="center" vertical="top"/>
      <protection/>
    </xf>
    <xf numFmtId="0" fontId="85" fillId="0" borderId="22">
      <alignment horizontal="center" vertical="top"/>
      <protection/>
    </xf>
    <xf numFmtId="0" fontId="85" fillId="0" borderId="22">
      <alignment horizontal="center" vertical="top"/>
      <protection/>
    </xf>
    <xf numFmtId="0" fontId="72" fillId="0" borderId="0">
      <alignment horizontal="left" wrapText="1"/>
      <protection/>
    </xf>
    <xf numFmtId="0" fontId="74" fillId="0" borderId="22">
      <alignment horizontal="center" vertical="center"/>
      <protection/>
    </xf>
    <xf numFmtId="0" fontId="74" fillId="0" borderId="22">
      <alignment horizontal="center" vertical="center"/>
      <protection/>
    </xf>
    <xf numFmtId="0" fontId="74" fillId="0" borderId="22">
      <alignment horizontal="center" vertical="center"/>
      <protection/>
    </xf>
    <xf numFmtId="0" fontId="74" fillId="0" borderId="22">
      <alignment horizontal="center" vertical="center"/>
      <protection/>
    </xf>
    <xf numFmtId="0" fontId="74" fillId="0" borderId="22">
      <alignment horizontal="center" vertical="center"/>
      <protection/>
    </xf>
    <xf numFmtId="4" fontId="95" fillId="22" borderId="1">
      <alignment horizontal="right" vertical="top" shrinkToFit="1"/>
      <protection/>
    </xf>
    <xf numFmtId="0" fontId="85" fillId="0" borderId="23">
      <alignment wrapText="1"/>
      <protection/>
    </xf>
    <xf numFmtId="0" fontId="85" fillId="0" borderId="23">
      <alignment wrapText="1"/>
      <protection/>
    </xf>
    <xf numFmtId="0" fontId="85" fillId="0" borderId="23">
      <alignment wrapText="1"/>
      <protection/>
    </xf>
    <xf numFmtId="0" fontId="85" fillId="0" borderId="23">
      <alignment wrapText="1"/>
      <protection/>
    </xf>
    <xf numFmtId="0" fontId="85" fillId="0" borderId="23">
      <alignment wrapText="1"/>
      <protection/>
    </xf>
    <xf numFmtId="0" fontId="72" fillId="0" borderId="0">
      <alignment/>
      <protection/>
    </xf>
    <xf numFmtId="0" fontId="82" fillId="0" borderId="33">
      <alignment horizontal="left" wrapText="1" indent="1"/>
      <protection/>
    </xf>
    <xf numFmtId="0" fontId="82" fillId="0" borderId="33">
      <alignment horizontal="left" wrapText="1" indent="1"/>
      <protection/>
    </xf>
    <xf numFmtId="0" fontId="82" fillId="0" borderId="33">
      <alignment horizontal="left" wrapText="1" indent="1"/>
      <protection/>
    </xf>
    <xf numFmtId="0" fontId="82" fillId="0" borderId="33">
      <alignment horizontal="left" wrapText="1" indent="1"/>
      <protection/>
    </xf>
    <xf numFmtId="0" fontId="82" fillId="0" borderId="33">
      <alignment horizontal="left" wrapText="1" indent="1"/>
      <protection/>
    </xf>
    <xf numFmtId="0" fontId="72" fillId="0" borderId="0">
      <alignment wrapText="1"/>
      <protection/>
    </xf>
    <xf numFmtId="0" fontId="82" fillId="0" borderId="34">
      <alignment horizontal="left" wrapText="1" indent="1"/>
      <protection/>
    </xf>
    <xf numFmtId="0" fontId="82" fillId="0" borderId="34">
      <alignment horizontal="left" wrapText="1" indent="1"/>
      <protection/>
    </xf>
    <xf numFmtId="0" fontId="82" fillId="0" borderId="34">
      <alignment horizontal="left" wrapText="1" indent="1"/>
      <protection/>
    </xf>
    <xf numFmtId="0" fontId="82" fillId="0" borderId="34">
      <alignment horizontal="left" wrapText="1" indent="1"/>
      <protection/>
    </xf>
    <xf numFmtId="0" fontId="82" fillId="0" borderId="34">
      <alignment horizontal="left" wrapText="1" indent="1"/>
      <protection/>
    </xf>
    <xf numFmtId="0" fontId="72" fillId="0" borderId="0">
      <alignment horizontal="right"/>
      <protection/>
    </xf>
    <xf numFmtId="0" fontId="82" fillId="0" borderId="35">
      <alignment horizontal="left" wrapText="1" indent="1"/>
      <protection/>
    </xf>
    <xf numFmtId="0" fontId="82" fillId="0" borderId="35">
      <alignment horizontal="left" wrapText="1" indent="1"/>
      <protection/>
    </xf>
    <xf numFmtId="0" fontId="82" fillId="0" borderId="35">
      <alignment horizontal="left" wrapText="1" indent="1"/>
      <protection/>
    </xf>
    <xf numFmtId="0" fontId="82" fillId="0" borderId="35">
      <alignment horizontal="left" wrapText="1" indent="1"/>
      <protection/>
    </xf>
    <xf numFmtId="0" fontId="82" fillId="0" borderId="35">
      <alignment horizontal="left" wrapText="1" indent="1"/>
      <protection/>
    </xf>
    <xf numFmtId="0" fontId="72" fillId="0" borderId="20">
      <alignment/>
      <protection/>
    </xf>
    <xf numFmtId="0" fontId="82" fillId="0" borderId="36">
      <alignment horizontal="left" wrapText="1" indent="1"/>
      <protection/>
    </xf>
    <xf numFmtId="0" fontId="82" fillId="0" borderId="36">
      <alignment horizontal="left" wrapText="1" indent="1"/>
      <protection/>
    </xf>
    <xf numFmtId="0" fontId="82" fillId="0" borderId="36">
      <alignment horizontal="left" wrapText="1" indent="1"/>
      <protection/>
    </xf>
    <xf numFmtId="0" fontId="82" fillId="0" borderId="36">
      <alignment horizontal="left" wrapText="1" indent="1"/>
      <protection/>
    </xf>
    <xf numFmtId="0" fontId="82" fillId="0" borderId="36">
      <alignment horizontal="left" wrapText="1" indent="1"/>
      <protection/>
    </xf>
    <xf numFmtId="49" fontId="72" fillId="0" borderId="1">
      <alignment horizontal="left" vertical="top" wrapText="1"/>
      <protection/>
    </xf>
    <xf numFmtId="0" fontId="91" fillId="0" borderId="36">
      <alignment horizontal="left" wrapText="1" indent="2"/>
      <protection/>
    </xf>
    <xf numFmtId="0" fontId="91" fillId="0" borderId="36">
      <alignment horizontal="left" wrapText="1" indent="2"/>
      <protection/>
    </xf>
    <xf numFmtId="0" fontId="91" fillId="0" borderId="36">
      <alignment horizontal="left" wrapText="1" indent="2"/>
      <protection/>
    </xf>
    <xf numFmtId="0" fontId="91" fillId="0" borderId="36">
      <alignment horizontal="left" wrapText="1" indent="2"/>
      <protection/>
    </xf>
    <xf numFmtId="0" fontId="91" fillId="0" borderId="36">
      <alignment horizontal="left" wrapText="1" indent="2"/>
      <protection/>
    </xf>
    <xf numFmtId="49" fontId="95" fillId="0" borderId="1">
      <alignment horizontal="left" vertical="top" wrapText="1"/>
      <protection/>
    </xf>
    <xf numFmtId="0" fontId="82" fillId="0" borderId="11">
      <alignment horizontal="left" wrapText="1" indent="1"/>
      <protection/>
    </xf>
    <xf numFmtId="0" fontId="82" fillId="0" borderId="11">
      <alignment horizontal="left" wrapText="1" indent="1"/>
      <protection/>
    </xf>
    <xf numFmtId="0" fontId="82" fillId="0" borderId="11">
      <alignment horizontal="left" wrapText="1" indent="1"/>
      <protection/>
    </xf>
    <xf numFmtId="0" fontId="82" fillId="0" borderId="11">
      <alignment horizontal="left" wrapText="1" indent="1"/>
      <protection/>
    </xf>
    <xf numFmtId="0" fontId="82" fillId="0" borderId="11">
      <alignment horizontal="left" wrapText="1" indent="1"/>
      <protection/>
    </xf>
    <xf numFmtId="4" fontId="72" fillId="23" borderId="1">
      <alignment horizontal="right" vertical="top" shrinkToFit="1"/>
      <protection/>
    </xf>
    <xf numFmtId="0" fontId="91" fillId="0" borderId="37">
      <alignment horizontal="left" wrapText="1" indent="2"/>
      <protection/>
    </xf>
    <xf numFmtId="0" fontId="91" fillId="0" borderId="37">
      <alignment horizontal="left" wrapText="1" indent="2"/>
      <protection/>
    </xf>
    <xf numFmtId="0" fontId="91" fillId="0" borderId="37">
      <alignment horizontal="left" wrapText="1" indent="2"/>
      <protection/>
    </xf>
    <xf numFmtId="0" fontId="91" fillId="0" borderId="37">
      <alignment horizontal="left" wrapText="1" indent="2"/>
      <protection/>
    </xf>
    <xf numFmtId="0" fontId="91" fillId="0" borderId="37">
      <alignment horizontal="left" wrapText="1" indent="2"/>
      <protection/>
    </xf>
    <xf numFmtId="4" fontId="72" fillId="0" borderId="1">
      <alignment horizontal="right" vertical="top" shrinkToFit="1"/>
      <protection/>
    </xf>
    <xf numFmtId="0" fontId="91" fillId="0" borderId="34">
      <alignment horizontal="left" wrapText="1" indent="2"/>
      <protection/>
    </xf>
    <xf numFmtId="0" fontId="91" fillId="0" borderId="34">
      <alignment horizontal="left" wrapText="1" indent="2"/>
      <protection/>
    </xf>
    <xf numFmtId="0" fontId="91" fillId="0" borderId="34">
      <alignment horizontal="left" wrapText="1" indent="2"/>
      <protection/>
    </xf>
    <xf numFmtId="0" fontId="91" fillId="0" borderId="34">
      <alignment horizontal="left" wrapText="1" indent="2"/>
      <protection/>
    </xf>
    <xf numFmtId="0" fontId="91" fillId="0" borderId="34">
      <alignment horizontal="left" wrapText="1" indent="2"/>
      <protection/>
    </xf>
    <xf numFmtId="0" fontId="91" fillId="0" borderId="35">
      <alignment horizontal="left" wrapText="1" indent="2"/>
      <protection/>
    </xf>
    <xf numFmtId="0" fontId="82" fillId="0" borderId="24">
      <alignment horizontal="left" wrapText="1" indent="1"/>
      <protection/>
    </xf>
    <xf numFmtId="1" fontId="97" fillId="0" borderId="1">
      <alignment horizontal="center" vertical="center" shrinkToFit="1"/>
      <protection/>
    </xf>
    <xf numFmtId="0" fontId="89" fillId="0" borderId="23">
      <alignment wrapText="1"/>
      <protection/>
    </xf>
    <xf numFmtId="0" fontId="89" fillId="0" borderId="23">
      <alignment wrapText="1"/>
      <protection/>
    </xf>
    <xf numFmtId="0" fontId="89" fillId="0" borderId="23">
      <alignment wrapText="1"/>
      <protection/>
    </xf>
    <xf numFmtId="0" fontId="89" fillId="0" borderId="23">
      <alignment wrapText="1"/>
      <protection/>
    </xf>
    <xf numFmtId="0" fontId="89" fillId="0" borderId="23">
      <alignment wrapText="1"/>
      <protection/>
    </xf>
    <xf numFmtId="0" fontId="89" fillId="0" borderId="33">
      <alignment wrapText="1"/>
      <protection/>
    </xf>
    <xf numFmtId="0" fontId="89" fillId="0" borderId="24">
      <alignment wrapText="1"/>
      <protection/>
    </xf>
    <xf numFmtId="0" fontId="89" fillId="0" borderId="25">
      <alignment vertical="center" wrapText="1"/>
      <protection/>
    </xf>
    <xf numFmtId="4" fontId="78" fillId="0" borderId="4">
      <alignment horizontal="right" shrinkToFit="1"/>
      <protection/>
    </xf>
    <xf numFmtId="4" fontId="98" fillId="0" borderId="1">
      <alignment horizontal="right" vertical="center" shrinkToFit="1"/>
      <protection locked="0"/>
    </xf>
    <xf numFmtId="0" fontId="82" fillId="0" borderId="0">
      <alignment horizontal="left"/>
      <protection/>
    </xf>
    <xf numFmtId="0" fontId="82" fillId="0" borderId="0">
      <alignment horizontal="left"/>
      <protection/>
    </xf>
    <xf numFmtId="0" fontId="82" fillId="0" borderId="0">
      <alignment horizontal="left"/>
      <protection/>
    </xf>
    <xf numFmtId="0" fontId="82" fillId="0" borderId="0">
      <alignment horizontal="left"/>
      <protection/>
    </xf>
    <xf numFmtId="0" fontId="82" fillId="0" borderId="0">
      <alignment horizontal="left"/>
      <protection/>
    </xf>
    <xf numFmtId="0" fontId="82" fillId="0" borderId="0">
      <alignment horizontal="left" vertical="center"/>
      <protection/>
    </xf>
    <xf numFmtId="0" fontId="82" fillId="0" borderId="0">
      <alignment/>
      <protection/>
    </xf>
    <xf numFmtId="49" fontId="74" fillId="0" borderId="0">
      <alignment/>
      <protection/>
    </xf>
    <xf numFmtId="49" fontId="81" fillId="0" borderId="0">
      <alignment vertical="center"/>
      <protection/>
    </xf>
    <xf numFmtId="0" fontId="81" fillId="0" borderId="0">
      <alignment vertical="center"/>
      <protection/>
    </xf>
    <xf numFmtId="0" fontId="82" fillId="0" borderId="0">
      <alignment vertical="center"/>
      <protection/>
    </xf>
    <xf numFmtId="49" fontId="85" fillId="0" borderId="1">
      <alignment horizontal="center" vertical="top" wrapText="1"/>
      <protection/>
    </xf>
    <xf numFmtId="49" fontId="74" fillId="0" borderId="15">
      <alignment horizontal="center" vertical="center"/>
      <protection/>
    </xf>
    <xf numFmtId="49" fontId="85" fillId="0" borderId="28">
      <alignment horizontal="center"/>
      <protection/>
    </xf>
    <xf numFmtId="0" fontId="74" fillId="0" borderId="30">
      <alignment/>
      <protection/>
    </xf>
    <xf numFmtId="49" fontId="82" fillId="0" borderId="38">
      <alignment horizontal="center"/>
      <protection/>
    </xf>
    <xf numFmtId="49" fontId="82" fillId="0" borderId="39">
      <alignment horizontal="center"/>
      <protection/>
    </xf>
    <xf numFmtId="49" fontId="85" fillId="0" borderId="29">
      <alignment horizontal="center"/>
      <protection/>
    </xf>
    <xf numFmtId="49" fontId="82" fillId="0" borderId="30">
      <alignment horizontal="center"/>
      <protection/>
    </xf>
    <xf numFmtId="49" fontId="82" fillId="0" borderId="40">
      <alignment horizontal="center"/>
      <protection/>
    </xf>
    <xf numFmtId="49" fontId="91" fillId="0" borderId="40">
      <alignment horizontal="center"/>
      <protection/>
    </xf>
    <xf numFmtId="49" fontId="85" fillId="0" borderId="30">
      <alignment horizontal="center"/>
      <protection/>
    </xf>
    <xf numFmtId="0" fontId="74" fillId="0" borderId="41">
      <alignment horizontal="left" vertical="top"/>
      <protection/>
    </xf>
    <xf numFmtId="0" fontId="74" fillId="0" borderId="42">
      <alignment horizontal="left" vertical="top"/>
      <protection/>
    </xf>
    <xf numFmtId="49" fontId="82" fillId="0" borderId="26">
      <alignment horizontal="center"/>
      <protection/>
    </xf>
    <xf numFmtId="49" fontId="85" fillId="0" borderId="43">
      <alignment horizontal="center"/>
      <protection/>
    </xf>
    <xf numFmtId="49" fontId="89" fillId="0" borderId="9">
      <alignment horizontal="center"/>
      <protection/>
    </xf>
    <xf numFmtId="0" fontId="78" fillId="0" borderId="44">
      <alignment horizontal="left" wrapText="1"/>
      <protection/>
    </xf>
    <xf numFmtId="49" fontId="82" fillId="0" borderId="0">
      <alignment vertical="center"/>
      <protection/>
    </xf>
    <xf numFmtId="0" fontId="78" fillId="0" borderId="13">
      <alignment horizontal="left" wrapText="1"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81" fillId="0" borderId="14">
      <alignment horizontal="left" vertical="center" wrapText="1"/>
      <protection/>
    </xf>
    <xf numFmtId="0" fontId="81" fillId="0" borderId="25">
      <alignment horizontal="left" vertical="center"/>
      <protection/>
    </xf>
    <xf numFmtId="0" fontId="81" fillId="0" borderId="14">
      <alignment horizontal="left" wrapText="1"/>
      <protection/>
    </xf>
    <xf numFmtId="0" fontId="75" fillId="0" borderId="25">
      <alignment/>
      <protection/>
    </xf>
    <xf numFmtId="0" fontId="85" fillId="0" borderId="1">
      <alignment horizontal="center" vertical="top"/>
      <protection/>
    </xf>
    <xf numFmtId="0" fontId="85" fillId="0" borderId="1">
      <alignment horizontal="center" vertical="top" wrapText="1"/>
      <protection/>
    </xf>
    <xf numFmtId="2" fontId="74" fillId="0" borderId="4">
      <alignment horizontal="center"/>
      <protection/>
    </xf>
    <xf numFmtId="2" fontId="74" fillId="0" borderId="5">
      <alignment/>
      <protection/>
    </xf>
    <xf numFmtId="2" fontId="74" fillId="0" borderId="2">
      <alignment horizontal="center"/>
      <protection/>
    </xf>
    <xf numFmtId="2" fontId="74" fillId="0" borderId="3">
      <alignment horizontal="center"/>
      <protection/>
    </xf>
    <xf numFmtId="2" fontId="74" fillId="0" borderId="1">
      <alignment horizontal="center"/>
      <protection/>
    </xf>
    <xf numFmtId="2" fontId="74" fillId="0" borderId="5">
      <alignment horizontal="center"/>
      <protection/>
    </xf>
    <xf numFmtId="2" fontId="74" fillId="0" borderId="45">
      <alignment horizontal="center"/>
      <protection/>
    </xf>
    <xf numFmtId="4" fontId="74" fillId="0" borderId="1">
      <alignment horizontal="right" shrinkToFit="1"/>
      <protection/>
    </xf>
    <xf numFmtId="2" fontId="74" fillId="0" borderId="6">
      <alignment horizontal="left"/>
      <protection/>
    </xf>
    <xf numFmtId="2" fontId="74" fillId="0" borderId="46">
      <alignment horizontal="left"/>
      <protection/>
    </xf>
    <xf numFmtId="2" fontId="74" fillId="0" borderId="7">
      <alignment horizontal="center"/>
      <protection/>
    </xf>
    <xf numFmtId="4" fontId="74" fillId="0" borderId="47">
      <alignment horizontal="right" shrinkToFit="1"/>
      <protection/>
    </xf>
    <xf numFmtId="2" fontId="74" fillId="0" borderId="48">
      <alignment horizontal="center"/>
      <protection/>
    </xf>
    <xf numFmtId="49" fontId="74" fillId="0" borderId="9">
      <alignment horizontal="center"/>
      <protection/>
    </xf>
    <xf numFmtId="0" fontId="74" fillId="0" borderId="12">
      <alignment horizontal="center" vertical="top"/>
      <protection/>
    </xf>
    <xf numFmtId="0" fontId="82" fillId="0" borderId="1">
      <alignment horizontal="center" vertical="top" wrapText="1"/>
      <protection/>
    </xf>
    <xf numFmtId="4" fontId="74" fillId="0" borderId="45">
      <alignment horizontal="right" shrinkToFit="1"/>
      <protection/>
    </xf>
    <xf numFmtId="4" fontId="74" fillId="0" borderId="46">
      <alignment horizontal="right" shrinkToFit="1"/>
      <protection/>
    </xf>
    <xf numFmtId="0" fontId="70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0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99" fillId="30" borderId="49" applyNumberFormat="0" applyAlignment="0" applyProtection="0"/>
    <xf numFmtId="0" fontId="100" fillId="30" borderId="49" applyNumberFormat="0" applyAlignment="0" applyProtection="0"/>
    <xf numFmtId="0" fontId="100" fillId="30" borderId="49" applyNumberFormat="0" applyAlignment="0" applyProtection="0"/>
    <xf numFmtId="0" fontId="100" fillId="30" borderId="49" applyNumberFormat="0" applyAlignment="0" applyProtection="0"/>
    <xf numFmtId="0" fontId="100" fillId="30" borderId="49" applyNumberFormat="0" applyAlignment="0" applyProtection="0"/>
    <xf numFmtId="0" fontId="101" fillId="31" borderId="50" applyNumberFormat="0" applyAlignment="0" applyProtection="0"/>
    <xf numFmtId="0" fontId="102" fillId="31" borderId="50" applyNumberFormat="0" applyAlignment="0" applyProtection="0"/>
    <xf numFmtId="0" fontId="102" fillId="31" borderId="50" applyNumberFormat="0" applyAlignment="0" applyProtection="0"/>
    <xf numFmtId="0" fontId="102" fillId="31" borderId="50" applyNumberFormat="0" applyAlignment="0" applyProtection="0"/>
    <xf numFmtId="0" fontId="102" fillId="31" borderId="50" applyNumberFormat="0" applyAlignment="0" applyProtection="0"/>
    <xf numFmtId="0" fontId="103" fillId="31" borderId="49" applyNumberFormat="0" applyAlignment="0" applyProtection="0"/>
    <xf numFmtId="0" fontId="104" fillId="31" borderId="49" applyNumberFormat="0" applyAlignment="0" applyProtection="0"/>
    <xf numFmtId="0" fontId="104" fillId="31" borderId="49" applyNumberFormat="0" applyAlignment="0" applyProtection="0"/>
    <xf numFmtId="0" fontId="104" fillId="31" borderId="49" applyNumberFormat="0" applyAlignment="0" applyProtection="0"/>
    <xf numFmtId="0" fontId="104" fillId="31" borderId="49" applyNumberFormat="0" applyAlignment="0" applyProtection="0"/>
    <xf numFmtId="0" fontId="10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6" fillId="0" borderId="51" applyNumberFormat="0" applyFill="0" applyAlignment="0" applyProtection="0"/>
    <xf numFmtId="0" fontId="107" fillId="0" borderId="51" applyNumberFormat="0" applyFill="0" applyAlignment="0" applyProtection="0"/>
    <xf numFmtId="0" fontId="107" fillId="0" borderId="51" applyNumberFormat="0" applyFill="0" applyAlignment="0" applyProtection="0"/>
    <xf numFmtId="0" fontId="107" fillId="0" borderId="51" applyNumberFormat="0" applyFill="0" applyAlignment="0" applyProtection="0"/>
    <xf numFmtId="0" fontId="107" fillId="0" borderId="51" applyNumberFormat="0" applyFill="0" applyAlignment="0" applyProtection="0"/>
    <xf numFmtId="0" fontId="108" fillId="0" borderId="52" applyNumberFormat="0" applyFill="0" applyAlignment="0" applyProtection="0"/>
    <xf numFmtId="0" fontId="109" fillId="0" borderId="52" applyNumberFormat="0" applyFill="0" applyAlignment="0" applyProtection="0"/>
    <xf numFmtId="0" fontId="109" fillId="0" borderId="52" applyNumberFormat="0" applyFill="0" applyAlignment="0" applyProtection="0"/>
    <xf numFmtId="0" fontId="109" fillId="0" borderId="52" applyNumberFormat="0" applyFill="0" applyAlignment="0" applyProtection="0"/>
    <xf numFmtId="0" fontId="109" fillId="0" borderId="52" applyNumberFormat="0" applyFill="0" applyAlignment="0" applyProtection="0"/>
    <xf numFmtId="0" fontId="110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54" applyNumberFormat="0" applyFill="0" applyAlignment="0" applyProtection="0"/>
    <xf numFmtId="0" fontId="113" fillId="0" borderId="54" applyNumberFormat="0" applyFill="0" applyAlignment="0" applyProtection="0"/>
    <xf numFmtId="0" fontId="113" fillId="0" borderId="54" applyNumberFormat="0" applyFill="0" applyAlignment="0" applyProtection="0"/>
    <xf numFmtId="0" fontId="113" fillId="0" borderId="54" applyNumberFormat="0" applyFill="0" applyAlignment="0" applyProtection="0"/>
    <xf numFmtId="0" fontId="113" fillId="0" borderId="54" applyNumberFormat="0" applyFill="0" applyAlignment="0" applyProtection="0"/>
    <xf numFmtId="0" fontId="114" fillId="32" borderId="55" applyNumberFormat="0" applyAlignment="0" applyProtection="0"/>
    <xf numFmtId="0" fontId="115" fillId="32" borderId="55" applyNumberFormat="0" applyAlignment="0" applyProtection="0"/>
    <xf numFmtId="0" fontId="115" fillId="32" borderId="55" applyNumberFormat="0" applyAlignment="0" applyProtection="0"/>
    <xf numFmtId="0" fontId="115" fillId="32" borderId="55" applyNumberFormat="0" applyAlignment="0" applyProtection="0"/>
    <xf numFmtId="0" fontId="115" fillId="32" borderId="55" applyNumberFormat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4" fillId="34" borderId="0">
      <alignment/>
      <protection/>
    </xf>
    <xf numFmtId="0" fontId="4" fillId="34" borderId="0">
      <alignment/>
      <protection/>
    </xf>
    <xf numFmtId="0" fontId="4" fillId="34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0" borderId="0" applyNumberFormat="0" applyFill="0" applyBorder="0" applyAlignment="0" applyProtection="0"/>
    <xf numFmtId="0" fontId="120" fillId="35" borderId="0" applyNumberFormat="0" applyBorder="0" applyAlignment="0" applyProtection="0"/>
    <xf numFmtId="0" fontId="121" fillId="35" borderId="0" applyNumberFormat="0" applyBorder="0" applyAlignment="0" applyProtection="0"/>
    <xf numFmtId="0" fontId="121" fillId="35" borderId="0" applyNumberFormat="0" applyBorder="0" applyAlignment="0" applyProtection="0"/>
    <xf numFmtId="0" fontId="121" fillId="35" borderId="0" applyNumberFormat="0" applyBorder="0" applyAlignment="0" applyProtection="0"/>
    <xf numFmtId="0" fontId="121" fillId="35" borderId="0" applyNumberFormat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0" fillId="36" borderId="56" applyNumberFormat="0" applyFont="0" applyAlignment="0" applyProtection="0"/>
    <xf numFmtId="0" fontId="69" fillId="36" borderId="56" applyNumberFormat="0" applyFont="0" applyAlignment="0" applyProtection="0"/>
    <xf numFmtId="0" fontId="69" fillId="36" borderId="56" applyNumberFormat="0" applyFont="0" applyAlignment="0" applyProtection="0"/>
    <xf numFmtId="0" fontId="69" fillId="36" borderId="56" applyNumberFormat="0" applyFont="0" applyAlignment="0" applyProtection="0"/>
    <xf numFmtId="0" fontId="69" fillId="36" borderId="56" applyNumberFormat="0" applyFont="0" applyAlignment="0" applyProtection="0"/>
    <xf numFmtId="9" fontId="0" fillId="0" borderId="0" applyFont="0" applyFill="0" applyBorder="0" applyAlignment="0" applyProtection="0"/>
    <xf numFmtId="0" fontId="124" fillId="0" borderId="57" applyNumberFormat="0" applyFill="0" applyAlignment="0" applyProtection="0"/>
    <xf numFmtId="0" fontId="125" fillId="0" borderId="57" applyNumberFormat="0" applyFill="0" applyAlignment="0" applyProtection="0"/>
    <xf numFmtId="0" fontId="125" fillId="0" borderId="57" applyNumberFormat="0" applyFill="0" applyAlignment="0" applyProtection="0"/>
    <xf numFmtId="0" fontId="125" fillId="0" borderId="57" applyNumberFormat="0" applyFill="0" applyAlignment="0" applyProtection="0"/>
    <xf numFmtId="0" fontId="125" fillId="0" borderId="57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8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  <xf numFmtId="0" fontId="129" fillId="37" borderId="0" applyNumberFormat="0" applyBorder="0" applyAlignment="0" applyProtection="0"/>
  </cellStyleXfs>
  <cellXfs count="83">
    <xf numFmtId="0" fontId="0" fillId="0" borderId="0" xfId="0" applyAlignment="1">
      <alignment/>
    </xf>
    <xf numFmtId="0" fontId="72" fillId="0" borderId="0" xfId="386" applyNumberFormat="1" applyFont="1" applyFill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30" fillId="0" borderId="0" xfId="314" applyNumberFormat="1" applyFont="1" applyFill="1" applyProtection="1">
      <alignment horizontal="center"/>
      <protection locked="0"/>
    </xf>
    <xf numFmtId="0" fontId="72" fillId="0" borderId="0" xfId="392" applyNumberFormat="1" applyFont="1" applyFill="1" applyProtection="1">
      <alignment wrapText="1"/>
      <protection locked="0"/>
    </xf>
    <xf numFmtId="0" fontId="72" fillId="0" borderId="0" xfId="398" applyNumberFormat="1" applyFont="1" applyFill="1" applyProtection="1">
      <alignment horizontal="right"/>
      <protection locked="0"/>
    </xf>
    <xf numFmtId="0" fontId="72" fillId="0" borderId="20" xfId="404" applyNumberFormat="1" applyFont="1" applyFill="1" applyProtection="1">
      <alignment/>
      <protection locked="0"/>
    </xf>
    <xf numFmtId="0" fontId="82" fillId="0" borderId="1" xfId="344" applyNumberFormat="1" applyFont="1" applyFill="1" applyProtection="1">
      <alignment horizontal="center" vertical="center" shrinkToFit="1"/>
      <protection locked="0"/>
    </xf>
    <xf numFmtId="49" fontId="82" fillId="0" borderId="1" xfId="416" applyNumberFormat="1" applyFont="1" applyFill="1" applyProtection="1">
      <alignment horizontal="left" vertical="top" wrapText="1"/>
      <protection locked="0"/>
    </xf>
    <xf numFmtId="49" fontId="82" fillId="0" borderId="1" xfId="410" applyNumberFormat="1" applyFont="1" applyFill="1" applyProtection="1">
      <alignment horizontal="left" vertical="top" wrapText="1"/>
      <protection locked="0"/>
    </xf>
    <xf numFmtId="4" fontId="82" fillId="0" borderId="1" xfId="422" applyNumberFormat="1" applyFont="1" applyFill="1" applyProtection="1">
      <alignment horizontal="right" vertical="top" shrinkToFit="1"/>
      <protection locked="0"/>
    </xf>
    <xf numFmtId="0" fontId="82" fillId="0" borderId="1" xfId="410" applyNumberFormat="1" applyFont="1" applyFill="1" applyProtection="1">
      <alignment horizontal="left" vertical="top" wrapText="1"/>
      <protection locked="0"/>
    </xf>
    <xf numFmtId="0" fontId="82" fillId="0" borderId="1" xfId="344" applyNumberFormat="1" applyFont="1" applyFill="1" applyAlignment="1" applyProtection="1">
      <alignment horizontal="center" vertical="top" shrinkToFit="1"/>
      <protection locked="0"/>
    </xf>
    <xf numFmtId="0" fontId="0" fillId="0" borderId="0" xfId="0" applyFont="1" applyFill="1" applyAlignment="1" applyProtection="1">
      <alignment vertical="top"/>
      <protection locked="0"/>
    </xf>
    <xf numFmtId="49" fontId="82" fillId="0" borderId="1" xfId="410" applyNumberFormat="1" applyFont="1" applyFill="1" applyAlignment="1" applyProtection="1">
      <alignment horizontal="center" vertical="top" wrapText="1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49" fontId="81" fillId="0" borderId="1" xfId="144" applyNumberFormat="1" applyFont="1" applyAlignment="1" applyProtection="1">
      <alignment horizontal="center" vertical="top"/>
      <protection locked="0"/>
    </xf>
    <xf numFmtId="0" fontId="81" fillId="0" borderId="58" xfId="474" applyNumberFormat="1" applyFont="1" applyBorder="1" applyAlignment="1" applyProtection="1">
      <alignment horizontal="left" vertical="top" wrapText="1"/>
      <protection locked="0"/>
    </xf>
    <xf numFmtId="49" fontId="81" fillId="0" borderId="4" xfId="137" applyNumberFormat="1" applyFont="1" applyAlignment="1" applyProtection="1">
      <alignment horizontal="center"/>
      <protection locked="0"/>
    </xf>
    <xf numFmtId="0" fontId="81" fillId="0" borderId="59" xfId="476" applyNumberFormat="1" applyFont="1" applyBorder="1" applyProtection="1">
      <alignment horizontal="left" wrapText="1"/>
      <protection locked="0"/>
    </xf>
    <xf numFmtId="4" fontId="81" fillId="0" borderId="4" xfId="445" applyNumberFormat="1" applyFont="1" applyAlignment="1" applyProtection="1">
      <alignment horizontal="right" shrinkToFit="1"/>
      <protection locked="0"/>
    </xf>
    <xf numFmtId="0" fontId="1" fillId="0" borderId="0" xfId="0" applyFont="1" applyFill="1" applyAlignment="1" applyProtection="1">
      <alignment/>
      <protection locked="0"/>
    </xf>
    <xf numFmtId="4" fontId="85" fillId="0" borderId="1" xfId="422" applyNumberFormat="1" applyFont="1" applyFill="1" applyProtection="1">
      <alignment horizontal="right" vertical="top" shrinkToFit="1"/>
      <protection locked="0"/>
    </xf>
    <xf numFmtId="4" fontId="81" fillId="0" borderId="1" xfId="153" applyNumberFormat="1" applyFont="1" applyAlignment="1" applyProtection="1">
      <alignment horizontal="right" vertical="top" shrinkToFit="1"/>
      <protection locked="0"/>
    </xf>
    <xf numFmtId="0" fontId="81" fillId="0" borderId="60" xfId="161" applyNumberFormat="1" applyFont="1" applyBorder="1" applyAlignment="1" applyProtection="1">
      <alignment vertical="top" wrapText="1"/>
      <protection locked="0"/>
    </xf>
    <xf numFmtId="0" fontId="81" fillId="0" borderId="60" xfId="163" applyNumberFormat="1" applyFont="1" applyBorder="1" applyAlignment="1" applyProtection="1">
      <alignment vertical="top"/>
      <protection locked="0"/>
    </xf>
    <xf numFmtId="175" fontId="81" fillId="0" borderId="1" xfId="146" applyNumberFormat="1" applyFont="1" applyAlignment="1" applyProtection="1">
      <alignment horizontal="right" vertical="top" shrinkToFit="1"/>
      <protection locked="0"/>
    </xf>
    <xf numFmtId="49" fontId="81" fillId="0" borderId="1" xfId="165" applyNumberFormat="1" applyFont="1" applyAlignment="1" applyProtection="1">
      <alignment horizontal="center" vertical="top" shrinkToFit="1"/>
      <protection locked="0"/>
    </xf>
    <xf numFmtId="0" fontId="81" fillId="0" borderId="61" xfId="474" applyNumberFormat="1" applyFont="1" applyBorder="1" applyAlignment="1" applyProtection="1">
      <alignment horizontal="left" vertical="top" wrapText="1"/>
      <protection locked="0"/>
    </xf>
    <xf numFmtId="0" fontId="5" fillId="0" borderId="62" xfId="596" applyFont="1" applyFill="1" applyBorder="1" applyAlignment="1">
      <alignment horizontal="left" vertical="top" wrapText="1" indent="1"/>
      <protection/>
    </xf>
    <xf numFmtId="49" fontId="5" fillId="0" borderId="62" xfId="596" applyNumberFormat="1" applyFont="1" applyFill="1" applyBorder="1" applyAlignment="1">
      <alignment horizontal="left" vertical="top" wrapText="1" indent="1"/>
      <protection/>
    </xf>
    <xf numFmtId="0" fontId="5" fillId="0" borderId="62" xfId="596" applyFont="1" applyFill="1" applyBorder="1" applyAlignment="1">
      <alignment horizontal="left" indent="1"/>
      <protection/>
    </xf>
    <xf numFmtId="1" fontId="5" fillId="0" borderId="62" xfId="0" applyNumberFormat="1" applyFont="1" applyFill="1" applyBorder="1" applyAlignment="1">
      <alignment horizontal="center"/>
    </xf>
    <xf numFmtId="0" fontId="5" fillId="0" borderId="62" xfId="0" applyFont="1" applyFill="1" applyBorder="1" applyAlignment="1">
      <alignment horizontal="left" vertical="top" wrapText="1" indent="1"/>
    </xf>
    <xf numFmtId="49" fontId="5" fillId="0" borderId="62" xfId="0" applyNumberFormat="1" applyFont="1" applyFill="1" applyBorder="1" applyAlignment="1">
      <alignment horizontal="left" vertical="top" wrapText="1" indent="1"/>
    </xf>
    <xf numFmtId="0" fontId="5" fillId="0" borderId="62" xfId="0" applyFont="1" applyFill="1" applyBorder="1" applyAlignment="1">
      <alignment horizontal="left" indent="1"/>
    </xf>
    <xf numFmtId="4" fontId="74" fillId="0" borderId="1" xfId="495" applyNumberFormat="1" applyProtection="1">
      <alignment horizontal="right" shrinkToFit="1"/>
      <protection locked="0"/>
    </xf>
    <xf numFmtId="1" fontId="5" fillId="0" borderId="62" xfId="596" applyNumberFormat="1" applyFont="1" applyFill="1" applyBorder="1" applyAlignment="1">
      <alignment horizontal="center"/>
      <protection/>
    </xf>
    <xf numFmtId="174" fontId="5" fillId="0" borderId="62" xfId="596" applyNumberFormat="1" applyFont="1" applyFill="1" applyBorder="1" applyAlignment="1">
      <alignment horizontal="center"/>
      <protection/>
    </xf>
    <xf numFmtId="4" fontId="0" fillId="0" borderId="0" xfId="0" applyNumberFormat="1" applyAlignment="1">
      <alignment/>
    </xf>
    <xf numFmtId="174" fontId="5" fillId="0" borderId="62" xfId="0" applyNumberFormat="1" applyFont="1" applyFill="1" applyBorder="1" applyAlignment="1">
      <alignment horizontal="center"/>
    </xf>
    <xf numFmtId="4" fontId="74" fillId="0" borderId="1" xfId="495" applyNumberFormat="1" applyProtection="1">
      <alignment horizontal="right" shrinkToFit="1"/>
      <protection locked="0"/>
    </xf>
    <xf numFmtId="4" fontId="74" fillId="0" borderId="1" xfId="495" applyNumberFormat="1" applyProtection="1">
      <alignment horizontal="right" shrinkToFit="1"/>
      <protection locked="0"/>
    </xf>
    <xf numFmtId="4" fontId="74" fillId="0" borderId="4" xfId="125" applyNumberFormat="1" applyProtection="1">
      <alignment horizontal="right" shrinkToFit="1"/>
      <protection locked="0"/>
    </xf>
    <xf numFmtId="4" fontId="74" fillId="0" borderId="4" xfId="125" applyNumberFormat="1" applyProtection="1">
      <alignment horizontal="right" shrinkToFit="1"/>
      <protection locked="0"/>
    </xf>
    <xf numFmtId="4" fontId="74" fillId="0" borderId="1" xfId="495" applyNumberFormat="1" applyProtection="1">
      <alignment horizontal="right" shrinkToFit="1"/>
      <protection locked="0"/>
    </xf>
    <xf numFmtId="49" fontId="85" fillId="0" borderId="12" xfId="596" applyNumberFormat="1" applyFont="1" applyFill="1" applyBorder="1" applyAlignment="1">
      <alignment horizontal="left" vertical="top" wrapText="1"/>
      <protection/>
    </xf>
    <xf numFmtId="49" fontId="85" fillId="0" borderId="22" xfId="596" applyNumberFormat="1" applyFont="1" applyFill="1" applyBorder="1" applyAlignment="1">
      <alignment horizontal="left" vertical="top" wrapText="1"/>
      <protection/>
    </xf>
    <xf numFmtId="0" fontId="82" fillId="0" borderId="1" xfId="338" applyNumberFormat="1" applyFont="1" applyFill="1" applyProtection="1">
      <alignment horizontal="center" vertical="center" wrapText="1"/>
      <protection locked="0"/>
    </xf>
    <xf numFmtId="0" fontId="82" fillId="0" borderId="1" xfId="338" applyFont="1" applyFill="1">
      <alignment horizontal="center" vertical="center" wrapText="1"/>
      <protection/>
    </xf>
    <xf numFmtId="0" fontId="82" fillId="0" borderId="0" xfId="266" applyNumberFormat="1" applyFont="1" applyFill="1" applyProtection="1">
      <alignment horizontal="left" vertical="top" wrapText="1"/>
      <protection locked="0"/>
    </xf>
    <xf numFmtId="0" fontId="82" fillId="0" borderId="0" xfId="266" applyFont="1" applyFill="1">
      <alignment horizontal="left" vertical="top" wrapText="1"/>
      <protection/>
    </xf>
    <xf numFmtId="0" fontId="76" fillId="0" borderId="0" xfId="282" applyNumberFormat="1" applyFont="1" applyFill="1" applyProtection="1">
      <alignment horizontal="center" wrapText="1"/>
      <protection locked="0"/>
    </xf>
    <xf numFmtId="0" fontId="76" fillId="0" borderId="0" xfId="282" applyFont="1" applyFill="1">
      <alignment horizontal="center" wrapText="1"/>
      <protection/>
    </xf>
    <xf numFmtId="0" fontId="76" fillId="0" borderId="0" xfId="282" applyNumberFormat="1" applyFont="1" applyFill="1" applyBorder="1" applyProtection="1">
      <alignment horizontal="center" wrapText="1"/>
      <protection locked="0"/>
    </xf>
    <xf numFmtId="0" fontId="76" fillId="0" borderId="0" xfId="314" applyNumberFormat="1" applyFont="1" applyFill="1" applyProtection="1">
      <alignment horizontal="center"/>
      <protection locked="0"/>
    </xf>
    <xf numFmtId="0" fontId="76" fillId="0" borderId="0" xfId="314" applyFont="1" applyFill="1">
      <alignment horizontal="center"/>
      <protection/>
    </xf>
    <xf numFmtId="0" fontId="82" fillId="0" borderId="0" xfId="320" applyNumberFormat="1" applyFont="1" applyFill="1" applyProtection="1">
      <alignment horizontal="left"/>
      <protection locked="0"/>
    </xf>
    <xf numFmtId="0" fontId="82" fillId="0" borderId="0" xfId="320" applyFont="1" applyFill="1">
      <alignment horizontal="left"/>
      <protection/>
    </xf>
    <xf numFmtId="49" fontId="85" fillId="0" borderId="63" xfId="596" applyNumberFormat="1" applyFont="1" applyFill="1" applyBorder="1" applyAlignment="1">
      <alignment horizontal="left" vertical="top" wrapText="1"/>
      <protection/>
    </xf>
    <xf numFmtId="49" fontId="85" fillId="0" borderId="25" xfId="596" applyNumberFormat="1" applyFont="1" applyFill="1" applyBorder="1" applyAlignment="1">
      <alignment horizontal="left" vertical="top" wrapText="1"/>
      <protection/>
    </xf>
    <xf numFmtId="49" fontId="85" fillId="0" borderId="64" xfId="596" applyNumberFormat="1" applyFont="1" applyFill="1" applyBorder="1" applyAlignment="1">
      <alignment horizontal="left" vertical="top" wrapText="1"/>
      <protection/>
    </xf>
    <xf numFmtId="49" fontId="5" fillId="0" borderId="65" xfId="596" applyNumberFormat="1" applyFont="1" applyFill="1" applyBorder="1" applyAlignment="1">
      <alignment horizontal="left" wrapText="1" indent="1"/>
      <protection/>
    </xf>
    <xf numFmtId="49" fontId="5" fillId="0" borderId="66" xfId="596" applyNumberFormat="1" applyFont="1" applyFill="1" applyBorder="1" applyAlignment="1">
      <alignment horizontal="left" wrapText="1" indent="1"/>
      <protection/>
    </xf>
    <xf numFmtId="49" fontId="6" fillId="0" borderId="67" xfId="596" applyNumberFormat="1" applyFont="1" applyFill="1" applyBorder="1" applyAlignment="1">
      <alignment horizontal="left" indent="1"/>
      <protection/>
    </xf>
    <xf numFmtId="49" fontId="6" fillId="0" borderId="68" xfId="596" applyNumberFormat="1" applyFont="1" applyFill="1" applyBorder="1" applyAlignment="1">
      <alignment horizontal="left" indent="1"/>
      <protection/>
    </xf>
    <xf numFmtId="49" fontId="6" fillId="0" borderId="69" xfId="596" applyNumberFormat="1" applyFont="1" applyFill="1" applyBorder="1" applyAlignment="1">
      <alignment horizontal="left" indent="1"/>
      <protection/>
    </xf>
    <xf numFmtId="0" fontId="82" fillId="0" borderId="0" xfId="326" applyNumberFormat="1" applyFont="1" applyFill="1" applyProtection="1">
      <alignment wrapText="1"/>
      <protection locked="0"/>
    </xf>
    <xf numFmtId="0" fontId="82" fillId="0" borderId="0" xfId="326" applyFont="1" applyFill="1">
      <alignment wrapText="1"/>
      <protection/>
    </xf>
    <xf numFmtId="0" fontId="82" fillId="0" borderId="1" xfId="338" applyNumberFormat="1" applyFont="1" applyFill="1" applyAlignment="1" applyProtection="1">
      <alignment horizontal="center" vertical="top" wrapText="1"/>
      <protection locked="0"/>
    </xf>
    <xf numFmtId="0" fontId="82" fillId="0" borderId="1" xfId="338" applyFont="1" applyFill="1" applyAlignment="1">
      <alignment horizontal="center" vertical="top" wrapText="1"/>
      <protection/>
    </xf>
    <xf numFmtId="49" fontId="6" fillId="0" borderId="67" xfId="0" applyNumberFormat="1" applyFont="1" applyFill="1" applyBorder="1" applyAlignment="1">
      <alignment horizontal="left" indent="1"/>
    </xf>
    <xf numFmtId="49" fontId="6" fillId="0" borderId="68" xfId="0" applyNumberFormat="1" applyFont="1" applyFill="1" applyBorder="1" applyAlignment="1">
      <alignment horizontal="left" indent="1"/>
    </xf>
    <xf numFmtId="49" fontId="6" fillId="0" borderId="69" xfId="0" applyNumberFormat="1" applyFont="1" applyFill="1" applyBorder="1" applyAlignment="1">
      <alignment horizontal="left" indent="1"/>
    </xf>
    <xf numFmtId="49" fontId="5" fillId="0" borderId="65" xfId="0" applyNumberFormat="1" applyFont="1" applyFill="1" applyBorder="1" applyAlignment="1">
      <alignment horizontal="left" wrapText="1" indent="1"/>
    </xf>
    <xf numFmtId="49" fontId="5" fillId="0" borderId="66" xfId="0" applyNumberFormat="1" applyFont="1" applyFill="1" applyBorder="1" applyAlignment="1">
      <alignment horizontal="left" wrapText="1" indent="1"/>
    </xf>
    <xf numFmtId="49" fontId="85" fillId="0" borderId="1" xfId="416" applyNumberFormat="1" applyFont="1" applyFill="1" applyProtection="1">
      <alignment horizontal="left" vertical="top" wrapText="1"/>
      <protection locked="0"/>
    </xf>
    <xf numFmtId="0" fontId="85" fillId="0" borderId="1" xfId="344" applyNumberFormat="1" applyFont="1" applyFill="1" applyAlignment="1" applyProtection="1">
      <alignment horizontal="center" vertical="top" shrinkToFit="1"/>
      <protection locked="0"/>
    </xf>
    <xf numFmtId="0" fontId="85" fillId="0" borderId="1" xfId="344" applyNumberFormat="1" applyFont="1" applyFill="1" applyProtection="1">
      <alignment horizontal="center" vertical="center" shrinkToFit="1"/>
      <protection locked="0"/>
    </xf>
    <xf numFmtId="0" fontId="85" fillId="0" borderId="20" xfId="404" applyNumberFormat="1" applyFont="1" applyFill="1" applyProtection="1">
      <alignment/>
      <protection locked="0"/>
    </xf>
    <xf numFmtId="0" fontId="67" fillId="0" borderId="0" xfId="0" applyFont="1" applyFill="1" applyAlignment="1" applyProtection="1">
      <alignment/>
      <protection locked="0"/>
    </xf>
    <xf numFmtId="49" fontId="85" fillId="0" borderId="1" xfId="410" applyNumberFormat="1" applyFont="1" applyFill="1" applyProtection="1">
      <alignment horizontal="left" vertical="top" wrapText="1"/>
      <protection locked="0"/>
    </xf>
    <xf numFmtId="174" fontId="85" fillId="0" borderId="1" xfId="422" applyNumberFormat="1" applyFont="1" applyFill="1" applyProtection="1">
      <alignment horizontal="right" vertical="top" shrinkToFit="1"/>
      <protection locked="0"/>
    </xf>
  </cellXfs>
  <cellStyles count="62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2" xfId="20"/>
    <cellStyle name="20% - Акцент2 2" xfId="21"/>
    <cellStyle name="20% - Акцент2 3" xfId="22"/>
    <cellStyle name="20% - Акцент2 4" xfId="23"/>
    <cellStyle name="20% - Акцент2 5" xfId="24"/>
    <cellStyle name="20% - Акцент3" xfId="25"/>
    <cellStyle name="20% - Акцент3 2" xfId="26"/>
    <cellStyle name="20% - Акцент3 3" xfId="27"/>
    <cellStyle name="20% - Акцент3 4" xfId="28"/>
    <cellStyle name="20% - Акцент3 5" xfId="29"/>
    <cellStyle name="20% - Акцент4" xfId="30"/>
    <cellStyle name="20% - Акцент4 2" xfId="31"/>
    <cellStyle name="20% - Акцент4 3" xfId="32"/>
    <cellStyle name="20% - Акцент4 4" xfId="33"/>
    <cellStyle name="20% - Акцент4 5" xfId="34"/>
    <cellStyle name="20% - Акцент5" xfId="35"/>
    <cellStyle name="20% - Акцент5 2" xfId="36"/>
    <cellStyle name="20% - Акцент5 3" xfId="37"/>
    <cellStyle name="20% - Акцент5 4" xfId="38"/>
    <cellStyle name="20% - Акцент5 5" xfId="39"/>
    <cellStyle name="20% - Акцент6" xfId="40"/>
    <cellStyle name="20% - Акцент6 2" xfId="41"/>
    <cellStyle name="20% - Акцент6 3" xfId="42"/>
    <cellStyle name="20% - Акцент6 4" xfId="43"/>
    <cellStyle name="20% - Акцент6 5" xfId="44"/>
    <cellStyle name="40% - Акцент1" xfId="45"/>
    <cellStyle name="40% - Акцент1 2" xfId="46"/>
    <cellStyle name="40% - Акцент1 3" xfId="47"/>
    <cellStyle name="40% - Акцент1 4" xfId="48"/>
    <cellStyle name="40% - Акцент1 5" xfId="49"/>
    <cellStyle name="40% - Акцент2" xfId="50"/>
    <cellStyle name="40% - Акцент2 2" xfId="51"/>
    <cellStyle name="40% - Акцент2 3" xfId="52"/>
    <cellStyle name="40% - Акцент2 4" xfId="53"/>
    <cellStyle name="40% - Акцент2 5" xfId="54"/>
    <cellStyle name="40% - Акцент3" xfId="55"/>
    <cellStyle name="40% - Акцент3 2" xfId="56"/>
    <cellStyle name="40% - Акцент3 3" xfId="57"/>
    <cellStyle name="40% - Акцент3 4" xfId="58"/>
    <cellStyle name="40% - Акцент3 5" xfId="59"/>
    <cellStyle name="40% - Акцент4" xfId="60"/>
    <cellStyle name="40% - Акцент4 2" xfId="61"/>
    <cellStyle name="40% - Акцент4 3" xfId="62"/>
    <cellStyle name="40% - Акцент4 4" xfId="63"/>
    <cellStyle name="40% - Акцент4 5" xfId="64"/>
    <cellStyle name="40% - Акцент5" xfId="65"/>
    <cellStyle name="40% - Акцент5 2" xfId="66"/>
    <cellStyle name="40% - Акцент5 3" xfId="67"/>
    <cellStyle name="40% - Акцент5 4" xfId="68"/>
    <cellStyle name="40% - Акцент5 5" xfId="69"/>
    <cellStyle name="40% - Акцент6" xfId="70"/>
    <cellStyle name="40% - Акцент6 2" xfId="71"/>
    <cellStyle name="40% - Акцент6 3" xfId="72"/>
    <cellStyle name="40% - Акцент6 4" xfId="73"/>
    <cellStyle name="40% - Акцент6 5" xfId="74"/>
    <cellStyle name="60% - Акцент1" xfId="75"/>
    <cellStyle name="60% - Акцент1 2" xfId="76"/>
    <cellStyle name="60% - Акцент1 3" xfId="77"/>
    <cellStyle name="60% - Акцент1 4" xfId="78"/>
    <cellStyle name="60% - Акцент1 5" xfId="79"/>
    <cellStyle name="60% - Акцент2" xfId="80"/>
    <cellStyle name="60% - Акцент2 2" xfId="81"/>
    <cellStyle name="60% - Акцент2 3" xfId="82"/>
    <cellStyle name="60% - Акцент2 4" xfId="83"/>
    <cellStyle name="60% - Акцент2 5" xfId="84"/>
    <cellStyle name="60% - Акцент3" xfId="85"/>
    <cellStyle name="60% - Акцент3 2" xfId="86"/>
    <cellStyle name="60% - Акцент3 3" xfId="87"/>
    <cellStyle name="60% - Акцент3 4" xfId="88"/>
    <cellStyle name="60% - Акцент3 5" xfId="89"/>
    <cellStyle name="60% - Акцент4" xfId="90"/>
    <cellStyle name="60% - Акцент4 2" xfId="91"/>
    <cellStyle name="60% - Акцент4 3" xfId="92"/>
    <cellStyle name="60% - Акцент4 4" xfId="93"/>
    <cellStyle name="60% - Акцент4 5" xfId="94"/>
    <cellStyle name="60% - Акцент5" xfId="95"/>
    <cellStyle name="60% - Акцент5 2" xfId="96"/>
    <cellStyle name="60% - Акцент5 3" xfId="97"/>
    <cellStyle name="60% - Акцент5 4" xfId="98"/>
    <cellStyle name="60% - Акцент5 5" xfId="99"/>
    <cellStyle name="60% - Акцент6" xfId="100"/>
    <cellStyle name="60% - Акцент6 2" xfId="101"/>
    <cellStyle name="60% - Акцент6 3" xfId="102"/>
    <cellStyle name="60% - Акцент6 4" xfId="103"/>
    <cellStyle name="60% - Акцент6 5" xfId="104"/>
    <cellStyle name="br" xfId="105"/>
    <cellStyle name="col" xfId="106"/>
    <cellStyle name="st234" xfId="107"/>
    <cellStyle name="style0" xfId="108"/>
    <cellStyle name="style0 2" xfId="109"/>
    <cellStyle name="style0 3" xfId="110"/>
    <cellStyle name="style0 4" xfId="111"/>
    <cellStyle name="style0 5" xfId="112"/>
    <cellStyle name="style0 6" xfId="113"/>
    <cellStyle name="td" xfId="114"/>
    <cellStyle name="td 2" xfId="115"/>
    <cellStyle name="td 3" xfId="116"/>
    <cellStyle name="td 4" xfId="117"/>
    <cellStyle name="td 5" xfId="118"/>
    <cellStyle name="td 6" xfId="119"/>
    <cellStyle name="tr" xfId="120"/>
    <cellStyle name="xl100" xfId="121"/>
    <cellStyle name="xl101" xfId="122"/>
    <cellStyle name="xl102" xfId="123"/>
    <cellStyle name="xl103" xfId="124"/>
    <cellStyle name="xl104" xfId="125"/>
    <cellStyle name="xl105" xfId="126"/>
    <cellStyle name="xl106" xfId="127"/>
    <cellStyle name="xl107" xfId="128"/>
    <cellStyle name="xl108" xfId="129"/>
    <cellStyle name="xl109" xfId="130"/>
    <cellStyle name="xl110" xfId="131"/>
    <cellStyle name="xl111" xfId="132"/>
    <cellStyle name="xl112" xfId="133"/>
    <cellStyle name="xl113" xfId="134"/>
    <cellStyle name="xl114" xfId="135"/>
    <cellStyle name="xl115" xfId="136"/>
    <cellStyle name="xl116" xfId="137"/>
    <cellStyle name="xl116 2" xfId="138"/>
    <cellStyle name="xl116 3" xfId="139"/>
    <cellStyle name="xl116 4" xfId="140"/>
    <cellStyle name="xl116 5" xfId="141"/>
    <cellStyle name="xl116 6" xfId="142"/>
    <cellStyle name="xl117" xfId="143"/>
    <cellStyle name="xl117 3" xfId="144"/>
    <cellStyle name="xl118" xfId="145"/>
    <cellStyle name="xl119" xfId="146"/>
    <cellStyle name="xl119 2" xfId="147"/>
    <cellStyle name="xl119 3" xfId="148"/>
    <cellStyle name="xl119 4" xfId="149"/>
    <cellStyle name="xl119 5" xfId="150"/>
    <cellStyle name="xl119 6" xfId="151"/>
    <cellStyle name="xl120" xfId="152"/>
    <cellStyle name="xl120 3" xfId="153"/>
    <cellStyle name="xl121" xfId="154"/>
    <cellStyle name="xl122" xfId="155"/>
    <cellStyle name="xl123" xfId="156"/>
    <cellStyle name="xl124" xfId="157"/>
    <cellStyle name="xl125" xfId="158"/>
    <cellStyle name="xl126" xfId="159"/>
    <cellStyle name="xl127" xfId="160"/>
    <cellStyle name="xl127 2" xfId="161"/>
    <cellStyle name="xl128" xfId="162"/>
    <cellStyle name="xl128 2" xfId="163"/>
    <cellStyle name="xl129" xfId="164"/>
    <cellStyle name="xl130" xfId="165"/>
    <cellStyle name="xl130 2" xfId="166"/>
    <cellStyle name="xl130 3" xfId="167"/>
    <cellStyle name="xl130 4" xfId="168"/>
    <cellStyle name="xl130 5" xfId="169"/>
    <cellStyle name="xl130 6" xfId="170"/>
    <cellStyle name="xl131" xfId="171"/>
    <cellStyle name="xl132" xfId="172"/>
    <cellStyle name="xl133" xfId="173"/>
    <cellStyle name="xl134" xfId="174"/>
    <cellStyle name="xl135" xfId="175"/>
    <cellStyle name="xl136" xfId="176"/>
    <cellStyle name="xl137" xfId="177"/>
    <cellStyle name="xl138" xfId="178"/>
    <cellStyle name="xl139" xfId="179"/>
    <cellStyle name="xl140" xfId="180"/>
    <cellStyle name="xl141" xfId="181"/>
    <cellStyle name="xl142" xfId="182"/>
    <cellStyle name="xl143" xfId="183"/>
    <cellStyle name="xl144" xfId="184"/>
    <cellStyle name="xl145" xfId="185"/>
    <cellStyle name="xl146" xfId="186"/>
    <cellStyle name="xl147" xfId="187"/>
    <cellStyle name="xl148" xfId="188"/>
    <cellStyle name="xl149" xfId="189"/>
    <cellStyle name="xl150" xfId="190"/>
    <cellStyle name="xl151" xfId="191"/>
    <cellStyle name="xl152" xfId="192"/>
    <cellStyle name="xl153" xfId="193"/>
    <cellStyle name="xl154" xfId="194"/>
    <cellStyle name="xl155" xfId="195"/>
    <cellStyle name="xl156" xfId="196"/>
    <cellStyle name="xl157" xfId="197"/>
    <cellStyle name="xl158" xfId="198"/>
    <cellStyle name="xl159" xfId="199"/>
    <cellStyle name="xl160" xfId="200"/>
    <cellStyle name="xl161" xfId="201"/>
    <cellStyle name="xl162" xfId="202"/>
    <cellStyle name="xl163" xfId="203"/>
    <cellStyle name="xl164" xfId="204"/>
    <cellStyle name="xl165" xfId="205"/>
    <cellStyle name="xl166" xfId="206"/>
    <cellStyle name="xl167" xfId="207"/>
    <cellStyle name="xl168" xfId="208"/>
    <cellStyle name="xl169" xfId="209"/>
    <cellStyle name="xl170" xfId="210"/>
    <cellStyle name="xl171" xfId="211"/>
    <cellStyle name="xl172" xfId="212"/>
    <cellStyle name="xl173" xfId="213"/>
    <cellStyle name="xl174" xfId="214"/>
    <cellStyle name="xl175" xfId="215"/>
    <cellStyle name="xl176" xfId="216"/>
    <cellStyle name="xl177" xfId="217"/>
    <cellStyle name="xl178" xfId="218"/>
    <cellStyle name="xl179" xfId="219"/>
    <cellStyle name="xl180" xfId="220"/>
    <cellStyle name="xl181" xfId="221"/>
    <cellStyle name="xl182" xfId="222"/>
    <cellStyle name="xl183" xfId="223"/>
    <cellStyle name="xl184" xfId="224"/>
    <cellStyle name="xl185" xfId="225"/>
    <cellStyle name="xl186" xfId="226"/>
    <cellStyle name="xl187" xfId="227"/>
    <cellStyle name="xl188" xfId="228"/>
    <cellStyle name="xl189" xfId="229"/>
    <cellStyle name="xl190" xfId="230"/>
    <cellStyle name="xl191" xfId="231"/>
    <cellStyle name="xl192" xfId="232"/>
    <cellStyle name="xl193" xfId="233"/>
    <cellStyle name="xl194" xfId="234"/>
    <cellStyle name="xl195" xfId="235"/>
    <cellStyle name="xl196" xfId="236"/>
    <cellStyle name="xl197" xfId="237"/>
    <cellStyle name="xl198" xfId="238"/>
    <cellStyle name="xl199" xfId="239"/>
    <cellStyle name="xl200" xfId="240"/>
    <cellStyle name="xl201" xfId="241"/>
    <cellStyle name="xl202" xfId="242"/>
    <cellStyle name="xl203" xfId="243"/>
    <cellStyle name="xl204" xfId="244"/>
    <cellStyle name="xl205" xfId="245"/>
    <cellStyle name="xl206" xfId="246"/>
    <cellStyle name="xl207" xfId="247"/>
    <cellStyle name="xl208" xfId="248"/>
    <cellStyle name="xl209" xfId="249"/>
    <cellStyle name="xl21" xfId="250"/>
    <cellStyle name="xl21 2" xfId="251"/>
    <cellStyle name="xl21 3" xfId="252"/>
    <cellStyle name="xl21 4" xfId="253"/>
    <cellStyle name="xl21 5" xfId="254"/>
    <cellStyle name="xl21 6" xfId="255"/>
    <cellStyle name="xl210" xfId="256"/>
    <cellStyle name="xl211" xfId="257"/>
    <cellStyle name="xl212" xfId="258"/>
    <cellStyle name="xl213" xfId="259"/>
    <cellStyle name="xl214" xfId="260"/>
    <cellStyle name="xl215" xfId="261"/>
    <cellStyle name="xl216" xfId="262"/>
    <cellStyle name="xl217" xfId="263"/>
    <cellStyle name="xl218" xfId="264"/>
    <cellStyle name="xl219" xfId="265"/>
    <cellStyle name="xl22" xfId="266"/>
    <cellStyle name="xl22 2" xfId="267"/>
    <cellStyle name="xl22 3" xfId="268"/>
    <cellStyle name="xl22 4" xfId="269"/>
    <cellStyle name="xl22 5" xfId="270"/>
    <cellStyle name="xl22 6" xfId="271"/>
    <cellStyle name="xl220" xfId="272"/>
    <cellStyle name="xl221" xfId="273"/>
    <cellStyle name="xl222" xfId="274"/>
    <cellStyle name="xl223" xfId="275"/>
    <cellStyle name="xl224" xfId="276"/>
    <cellStyle name="xl225" xfId="277"/>
    <cellStyle name="xl226" xfId="278"/>
    <cellStyle name="xl227" xfId="279"/>
    <cellStyle name="xl228" xfId="280"/>
    <cellStyle name="xl229" xfId="281"/>
    <cellStyle name="xl23" xfId="282"/>
    <cellStyle name="xl23 2" xfId="283"/>
    <cellStyle name="xl23 3" xfId="284"/>
    <cellStyle name="xl23 4" xfId="285"/>
    <cellStyle name="xl23 5" xfId="286"/>
    <cellStyle name="xl23 6" xfId="287"/>
    <cellStyle name="xl230" xfId="288"/>
    <cellStyle name="xl231" xfId="289"/>
    <cellStyle name="xl232" xfId="290"/>
    <cellStyle name="xl233" xfId="291"/>
    <cellStyle name="xl234" xfId="292"/>
    <cellStyle name="xl235" xfId="293"/>
    <cellStyle name="xl236" xfId="294"/>
    <cellStyle name="xl237" xfId="295"/>
    <cellStyle name="xl238" xfId="296"/>
    <cellStyle name="xl239" xfId="297"/>
    <cellStyle name="xl24" xfId="298"/>
    <cellStyle name="xl24 2" xfId="299"/>
    <cellStyle name="xl24 3" xfId="300"/>
    <cellStyle name="xl24 4" xfId="301"/>
    <cellStyle name="xl24 5" xfId="302"/>
    <cellStyle name="xl24 6" xfId="303"/>
    <cellStyle name="xl240" xfId="304"/>
    <cellStyle name="xl241" xfId="305"/>
    <cellStyle name="xl242" xfId="306"/>
    <cellStyle name="xl243" xfId="307"/>
    <cellStyle name="xl244" xfId="308"/>
    <cellStyle name="xl245" xfId="309"/>
    <cellStyle name="xl246" xfId="310"/>
    <cellStyle name="xl247" xfId="311"/>
    <cellStyle name="xl248" xfId="312"/>
    <cellStyle name="xl249" xfId="313"/>
    <cellStyle name="xl25" xfId="314"/>
    <cellStyle name="xl25 2" xfId="315"/>
    <cellStyle name="xl25 3" xfId="316"/>
    <cellStyle name="xl25 4" xfId="317"/>
    <cellStyle name="xl25 5" xfId="318"/>
    <cellStyle name="xl25 6" xfId="319"/>
    <cellStyle name="xl26" xfId="320"/>
    <cellStyle name="xl26 2" xfId="321"/>
    <cellStyle name="xl26 3" xfId="322"/>
    <cellStyle name="xl26 4" xfId="323"/>
    <cellStyle name="xl26 5" xfId="324"/>
    <cellStyle name="xl26 6" xfId="325"/>
    <cellStyle name="xl27" xfId="326"/>
    <cellStyle name="xl27 2" xfId="327"/>
    <cellStyle name="xl27 3" xfId="328"/>
    <cellStyle name="xl27 4" xfId="329"/>
    <cellStyle name="xl27 5" xfId="330"/>
    <cellStyle name="xl27 6" xfId="331"/>
    <cellStyle name="xl28" xfId="332"/>
    <cellStyle name="xl28 2" xfId="333"/>
    <cellStyle name="xl28 3" xfId="334"/>
    <cellStyle name="xl28 4" xfId="335"/>
    <cellStyle name="xl28 5" xfId="336"/>
    <cellStyle name="xl28 6" xfId="337"/>
    <cellStyle name="xl29" xfId="338"/>
    <cellStyle name="xl29 2" xfId="339"/>
    <cellStyle name="xl29 3" xfId="340"/>
    <cellStyle name="xl29 4" xfId="341"/>
    <cellStyle name="xl29 5" xfId="342"/>
    <cellStyle name="xl29 6" xfId="343"/>
    <cellStyle name="xl30" xfId="344"/>
    <cellStyle name="xl30 2" xfId="345"/>
    <cellStyle name="xl30 3" xfId="346"/>
    <cellStyle name="xl30 4" xfId="347"/>
    <cellStyle name="xl30 5" xfId="348"/>
    <cellStyle name="xl30 6" xfId="349"/>
    <cellStyle name="xl31" xfId="350"/>
    <cellStyle name="xl31 2" xfId="351"/>
    <cellStyle name="xl31 3" xfId="352"/>
    <cellStyle name="xl31 4" xfId="353"/>
    <cellStyle name="xl31 5" xfId="354"/>
    <cellStyle name="xl31 6" xfId="355"/>
    <cellStyle name="xl32" xfId="356"/>
    <cellStyle name="xl32 2" xfId="357"/>
    <cellStyle name="xl32 3" xfId="358"/>
    <cellStyle name="xl32 4" xfId="359"/>
    <cellStyle name="xl32 5" xfId="360"/>
    <cellStyle name="xl32 6" xfId="361"/>
    <cellStyle name="xl33" xfId="362"/>
    <cellStyle name="xl33 2" xfId="363"/>
    <cellStyle name="xl33 3" xfId="364"/>
    <cellStyle name="xl33 4" xfId="365"/>
    <cellStyle name="xl33 5" xfId="366"/>
    <cellStyle name="xl33 6" xfId="367"/>
    <cellStyle name="xl34" xfId="368"/>
    <cellStyle name="xl34 2" xfId="369"/>
    <cellStyle name="xl34 3" xfId="370"/>
    <cellStyle name="xl34 4" xfId="371"/>
    <cellStyle name="xl34 5" xfId="372"/>
    <cellStyle name="xl34 6" xfId="373"/>
    <cellStyle name="xl35" xfId="374"/>
    <cellStyle name="xl35 2" xfId="375"/>
    <cellStyle name="xl35 3" xfId="376"/>
    <cellStyle name="xl35 4" xfId="377"/>
    <cellStyle name="xl35 5" xfId="378"/>
    <cellStyle name="xl35 6" xfId="379"/>
    <cellStyle name="xl36" xfId="380"/>
    <cellStyle name="xl36 2" xfId="381"/>
    <cellStyle name="xl36 3" xfId="382"/>
    <cellStyle name="xl36 4" xfId="383"/>
    <cellStyle name="xl36 5" xfId="384"/>
    <cellStyle name="xl36 6" xfId="385"/>
    <cellStyle name="xl37" xfId="386"/>
    <cellStyle name="xl37 2" xfId="387"/>
    <cellStyle name="xl37 3" xfId="388"/>
    <cellStyle name="xl37 4" xfId="389"/>
    <cellStyle name="xl37 5" xfId="390"/>
    <cellStyle name="xl37 6" xfId="391"/>
    <cellStyle name="xl38" xfId="392"/>
    <cellStyle name="xl38 2" xfId="393"/>
    <cellStyle name="xl38 3" xfId="394"/>
    <cellStyle name="xl38 4" xfId="395"/>
    <cellStyle name="xl38 5" xfId="396"/>
    <cellStyle name="xl38 6" xfId="397"/>
    <cellStyle name="xl39" xfId="398"/>
    <cellStyle name="xl39 2" xfId="399"/>
    <cellStyle name="xl39 3" xfId="400"/>
    <cellStyle name="xl39 4" xfId="401"/>
    <cellStyle name="xl39 5" xfId="402"/>
    <cellStyle name="xl39 6" xfId="403"/>
    <cellStyle name="xl40" xfId="404"/>
    <cellStyle name="xl40 2" xfId="405"/>
    <cellStyle name="xl40 3" xfId="406"/>
    <cellStyle name="xl40 4" xfId="407"/>
    <cellStyle name="xl40 5" xfId="408"/>
    <cellStyle name="xl40 6" xfId="409"/>
    <cellStyle name="xl41" xfId="410"/>
    <cellStyle name="xl41 2" xfId="411"/>
    <cellStyle name="xl41 3" xfId="412"/>
    <cellStyle name="xl41 4" xfId="413"/>
    <cellStyle name="xl41 5" xfId="414"/>
    <cellStyle name="xl41 6" xfId="415"/>
    <cellStyle name="xl42" xfId="416"/>
    <cellStyle name="xl42 2" xfId="417"/>
    <cellStyle name="xl42 3" xfId="418"/>
    <cellStyle name="xl42 4" xfId="419"/>
    <cellStyle name="xl42 5" xfId="420"/>
    <cellStyle name="xl42 6" xfId="421"/>
    <cellStyle name="xl43" xfId="422"/>
    <cellStyle name="xl43 2" xfId="423"/>
    <cellStyle name="xl43 3" xfId="424"/>
    <cellStyle name="xl43 4" xfId="425"/>
    <cellStyle name="xl43 5" xfId="426"/>
    <cellStyle name="xl43 6" xfId="427"/>
    <cellStyle name="xl44" xfId="428"/>
    <cellStyle name="xl44 2" xfId="429"/>
    <cellStyle name="xl44 3" xfId="430"/>
    <cellStyle name="xl44 4" xfId="431"/>
    <cellStyle name="xl44 5" xfId="432"/>
    <cellStyle name="xl44 6" xfId="433"/>
    <cellStyle name="xl45" xfId="434"/>
    <cellStyle name="xl46" xfId="435"/>
    <cellStyle name="xl47" xfId="436"/>
    <cellStyle name="xl47 2" xfId="437"/>
    <cellStyle name="xl47 3" xfId="438"/>
    <cellStyle name="xl47 4" xfId="439"/>
    <cellStyle name="xl47 5" xfId="440"/>
    <cellStyle name="xl47 6" xfId="441"/>
    <cellStyle name="xl48" xfId="442"/>
    <cellStyle name="xl49" xfId="443"/>
    <cellStyle name="xl50" xfId="444"/>
    <cellStyle name="xl50 3" xfId="445"/>
    <cellStyle name="xl51" xfId="446"/>
    <cellStyle name="xl51 2" xfId="447"/>
    <cellStyle name="xl51 3" xfId="448"/>
    <cellStyle name="xl51 4" xfId="449"/>
    <cellStyle name="xl51 5" xfId="450"/>
    <cellStyle name="xl51 6" xfId="451"/>
    <cellStyle name="xl52" xfId="452"/>
    <cellStyle name="xl53" xfId="453"/>
    <cellStyle name="xl54" xfId="454"/>
    <cellStyle name="xl55" xfId="455"/>
    <cellStyle name="xl56" xfId="456"/>
    <cellStyle name="xl57" xfId="457"/>
    <cellStyle name="xl58" xfId="458"/>
    <cellStyle name="xl59" xfId="459"/>
    <cellStyle name="xl60" xfId="460"/>
    <cellStyle name="xl61" xfId="461"/>
    <cellStyle name="xl62" xfId="462"/>
    <cellStyle name="xl63" xfId="463"/>
    <cellStyle name="xl64" xfId="464"/>
    <cellStyle name="xl65" xfId="465"/>
    <cellStyle name="xl66" xfId="466"/>
    <cellStyle name="xl67" xfId="467"/>
    <cellStyle name="xl68" xfId="468"/>
    <cellStyle name="xl69" xfId="469"/>
    <cellStyle name="xl70" xfId="470"/>
    <cellStyle name="xl71" xfId="471"/>
    <cellStyle name="xl72" xfId="472"/>
    <cellStyle name="xl73" xfId="473"/>
    <cellStyle name="xl73 3" xfId="474"/>
    <cellStyle name="xl74" xfId="475"/>
    <cellStyle name="xl75" xfId="476"/>
    <cellStyle name="xl75 2" xfId="477"/>
    <cellStyle name="xl75 3" xfId="478"/>
    <cellStyle name="xl75 4" xfId="479"/>
    <cellStyle name="xl75 5" xfId="480"/>
    <cellStyle name="xl75 6" xfId="481"/>
    <cellStyle name="xl76" xfId="482"/>
    <cellStyle name="xl77" xfId="483"/>
    <cellStyle name="xl78" xfId="484"/>
    <cellStyle name="xl79" xfId="485"/>
    <cellStyle name="xl80" xfId="486"/>
    <cellStyle name="xl81" xfId="487"/>
    <cellStyle name="xl82" xfId="488"/>
    <cellStyle name="xl83" xfId="489"/>
    <cellStyle name="xl84" xfId="490"/>
    <cellStyle name="xl85" xfId="491"/>
    <cellStyle name="xl86" xfId="492"/>
    <cellStyle name="xl87" xfId="493"/>
    <cellStyle name="xl88" xfId="494"/>
    <cellStyle name="xl89" xfId="495"/>
    <cellStyle name="xl90" xfId="496"/>
    <cellStyle name="xl91" xfId="497"/>
    <cellStyle name="xl92" xfId="498"/>
    <cellStyle name="xl93" xfId="499"/>
    <cellStyle name="xl94" xfId="500"/>
    <cellStyle name="xl95" xfId="501"/>
    <cellStyle name="xl96" xfId="502"/>
    <cellStyle name="xl97" xfId="503"/>
    <cellStyle name="xl98" xfId="504"/>
    <cellStyle name="xl99" xfId="505"/>
    <cellStyle name="Акцент1" xfId="506"/>
    <cellStyle name="Акцент1 2" xfId="507"/>
    <cellStyle name="Акцент1 3" xfId="508"/>
    <cellStyle name="Акцент1 4" xfId="509"/>
    <cellStyle name="Акцент1 5" xfId="510"/>
    <cellStyle name="Акцент2" xfId="511"/>
    <cellStyle name="Акцент2 2" xfId="512"/>
    <cellStyle name="Акцент2 3" xfId="513"/>
    <cellStyle name="Акцент2 4" xfId="514"/>
    <cellStyle name="Акцент2 5" xfId="515"/>
    <cellStyle name="Акцент3" xfId="516"/>
    <cellStyle name="Акцент3 2" xfId="517"/>
    <cellStyle name="Акцент3 3" xfId="518"/>
    <cellStyle name="Акцент3 4" xfId="519"/>
    <cellStyle name="Акцент3 5" xfId="520"/>
    <cellStyle name="Акцент4" xfId="521"/>
    <cellStyle name="Акцент4 2" xfId="522"/>
    <cellStyle name="Акцент4 3" xfId="523"/>
    <cellStyle name="Акцент4 4" xfId="524"/>
    <cellStyle name="Акцент4 5" xfId="525"/>
    <cellStyle name="Акцент5" xfId="526"/>
    <cellStyle name="Акцент5 2" xfId="527"/>
    <cellStyle name="Акцент5 3" xfId="528"/>
    <cellStyle name="Акцент5 4" xfId="529"/>
    <cellStyle name="Акцент5 5" xfId="530"/>
    <cellStyle name="Акцент6" xfId="531"/>
    <cellStyle name="Акцент6 2" xfId="532"/>
    <cellStyle name="Акцент6 3" xfId="533"/>
    <cellStyle name="Акцент6 4" xfId="534"/>
    <cellStyle name="Акцент6 5" xfId="535"/>
    <cellStyle name="Ввод " xfId="536"/>
    <cellStyle name="Ввод  2" xfId="537"/>
    <cellStyle name="Ввод  3" xfId="538"/>
    <cellStyle name="Ввод  4" xfId="539"/>
    <cellStyle name="Ввод  5" xfId="540"/>
    <cellStyle name="Вывод" xfId="541"/>
    <cellStyle name="Вывод 2" xfId="542"/>
    <cellStyle name="Вывод 3" xfId="543"/>
    <cellStyle name="Вывод 4" xfId="544"/>
    <cellStyle name="Вывод 5" xfId="545"/>
    <cellStyle name="Вычисление" xfId="546"/>
    <cellStyle name="Вычисление 2" xfId="547"/>
    <cellStyle name="Вычисление 3" xfId="548"/>
    <cellStyle name="Вычисление 4" xfId="549"/>
    <cellStyle name="Вычисление 5" xfId="550"/>
    <cellStyle name="Hyperlink" xfId="551"/>
    <cellStyle name="Currency" xfId="552"/>
    <cellStyle name="Currency [0]" xfId="553"/>
    <cellStyle name="Заголовок 1" xfId="554"/>
    <cellStyle name="Заголовок 1 2" xfId="555"/>
    <cellStyle name="Заголовок 1 3" xfId="556"/>
    <cellStyle name="Заголовок 1 4" xfId="557"/>
    <cellStyle name="Заголовок 1 5" xfId="558"/>
    <cellStyle name="Заголовок 2" xfId="559"/>
    <cellStyle name="Заголовок 2 2" xfId="560"/>
    <cellStyle name="Заголовок 2 3" xfId="561"/>
    <cellStyle name="Заголовок 2 4" xfId="562"/>
    <cellStyle name="Заголовок 2 5" xfId="563"/>
    <cellStyle name="Заголовок 3" xfId="564"/>
    <cellStyle name="Заголовок 3 2" xfId="565"/>
    <cellStyle name="Заголовок 3 3" xfId="566"/>
    <cellStyle name="Заголовок 3 4" xfId="567"/>
    <cellStyle name="Заголовок 3 5" xfId="568"/>
    <cellStyle name="Заголовок 4" xfId="569"/>
    <cellStyle name="Заголовок 4 2" xfId="570"/>
    <cellStyle name="Заголовок 4 3" xfId="571"/>
    <cellStyle name="Заголовок 4 4" xfId="572"/>
    <cellStyle name="Заголовок 4 5" xfId="573"/>
    <cellStyle name="Итог" xfId="574"/>
    <cellStyle name="Итог 2" xfId="575"/>
    <cellStyle name="Итог 3" xfId="576"/>
    <cellStyle name="Итог 4" xfId="577"/>
    <cellStyle name="Итог 5" xfId="578"/>
    <cellStyle name="Контрольная ячейка" xfId="579"/>
    <cellStyle name="Контрольная ячейка 2" xfId="580"/>
    <cellStyle name="Контрольная ячейка 3" xfId="581"/>
    <cellStyle name="Контрольная ячейка 4" xfId="582"/>
    <cellStyle name="Контрольная ячейка 5" xfId="583"/>
    <cellStyle name="Название" xfId="584"/>
    <cellStyle name="Название 2" xfId="585"/>
    <cellStyle name="Название 3" xfId="586"/>
    <cellStyle name="Название 4" xfId="587"/>
    <cellStyle name="Название 5" xfId="588"/>
    <cellStyle name="Нейтральный" xfId="589"/>
    <cellStyle name="Нейтральный 2" xfId="590"/>
    <cellStyle name="Нейтральный 3" xfId="591"/>
    <cellStyle name="Нейтральный 4" xfId="592"/>
    <cellStyle name="Нейтральный 5" xfId="593"/>
    <cellStyle name="Обычный 2" xfId="594"/>
    <cellStyle name="Обычный 3" xfId="595"/>
    <cellStyle name="Обычный 4" xfId="596"/>
    <cellStyle name="Обычный 5" xfId="597"/>
    <cellStyle name="Обычный 6" xfId="598"/>
    <cellStyle name="Обычный 7" xfId="599"/>
    <cellStyle name="Обычный 8" xfId="600"/>
    <cellStyle name="Обычный 9" xfId="601"/>
    <cellStyle name="Followed Hyperlink" xfId="602"/>
    <cellStyle name="Плохой" xfId="603"/>
    <cellStyle name="Плохой 2" xfId="604"/>
    <cellStyle name="Плохой 3" xfId="605"/>
    <cellStyle name="Плохой 4" xfId="606"/>
    <cellStyle name="Плохой 5" xfId="607"/>
    <cellStyle name="Пояснение" xfId="608"/>
    <cellStyle name="Пояснение 2" xfId="609"/>
    <cellStyle name="Пояснение 3" xfId="610"/>
    <cellStyle name="Пояснение 4" xfId="611"/>
    <cellStyle name="Пояснение 5" xfId="612"/>
    <cellStyle name="Примечание" xfId="613"/>
    <cellStyle name="Примечание 2" xfId="614"/>
    <cellStyle name="Примечание 3" xfId="615"/>
    <cellStyle name="Примечание 4" xfId="616"/>
    <cellStyle name="Примечание 5" xfId="617"/>
    <cellStyle name="Percent" xfId="618"/>
    <cellStyle name="Связанная ячейка" xfId="619"/>
    <cellStyle name="Связанная ячейка 2" xfId="620"/>
    <cellStyle name="Связанная ячейка 3" xfId="621"/>
    <cellStyle name="Связанная ячейка 4" xfId="622"/>
    <cellStyle name="Связанная ячейка 5" xfId="623"/>
    <cellStyle name="Текст предупреждения" xfId="624"/>
    <cellStyle name="Текст предупреждения 2" xfId="625"/>
    <cellStyle name="Текст предупреждения 3" xfId="626"/>
    <cellStyle name="Текст предупреждения 4" xfId="627"/>
    <cellStyle name="Текст предупреждения 5" xfId="628"/>
    <cellStyle name="Comma" xfId="629"/>
    <cellStyle name="Comma [0]" xfId="630"/>
    <cellStyle name="Хороший" xfId="631"/>
    <cellStyle name="Хороший 2" xfId="632"/>
    <cellStyle name="Хороший 3" xfId="633"/>
    <cellStyle name="Хороший 4" xfId="634"/>
    <cellStyle name="Хороший 5" xfId="63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6"/>
  <sheetViews>
    <sheetView tabSelected="1" zoomScalePageLayoutView="0" workbookViewId="0" topLeftCell="A1">
      <pane ySplit="11" topLeftCell="A29" activePane="bottomLeft" state="frozen"/>
      <selection pane="topLeft" activeCell="A1" sqref="A1"/>
      <selection pane="bottomLeft" activeCell="H70" sqref="H70"/>
    </sheetView>
  </sheetViews>
  <sheetFormatPr defaultColWidth="9.140625" defaultRowHeight="15"/>
  <cols>
    <col min="1" max="1" width="60.7109375" style="2" customWidth="1"/>
    <col min="2" max="2" width="25.7109375" style="15" customWidth="1"/>
    <col min="3" max="4" width="16.7109375" style="2" customWidth="1"/>
    <col min="5" max="5" width="0.13671875" style="2" customWidth="1"/>
    <col min="6" max="16384" width="9.140625" style="2" customWidth="1"/>
  </cols>
  <sheetData>
    <row r="1" spans="1:5" ht="15" customHeight="1" hidden="1">
      <c r="A1" s="50"/>
      <c r="B1" s="51"/>
      <c r="C1" s="51"/>
      <c r="D1" s="51"/>
      <c r="E1" s="1"/>
    </row>
    <row r="2" spans="1:5" ht="48.75" customHeight="1" hidden="1">
      <c r="A2" s="52" t="s">
        <v>0</v>
      </c>
      <c r="B2" s="53"/>
      <c r="C2" s="53"/>
      <c r="D2" s="53"/>
      <c r="E2" s="3"/>
    </row>
    <row r="3" spans="1:5" ht="18" customHeight="1" hidden="1">
      <c r="A3" s="54" t="s">
        <v>1</v>
      </c>
      <c r="B3" s="54"/>
      <c r="C3" s="54"/>
      <c r="D3" s="54"/>
      <c r="E3" s="3"/>
    </row>
    <row r="4" spans="1:5" ht="15.75" customHeight="1" hidden="1">
      <c r="A4" s="55"/>
      <c r="B4" s="56"/>
      <c r="C4" s="55"/>
      <c r="D4" s="56"/>
      <c r="E4" s="3"/>
    </row>
    <row r="5" spans="1:5" ht="15.75" customHeight="1" hidden="1">
      <c r="A5" s="57" t="s">
        <v>2</v>
      </c>
      <c r="B5" s="58"/>
      <c r="C5" s="58"/>
      <c r="D5" s="58"/>
      <c r="E5" s="3"/>
    </row>
    <row r="6" spans="1:5" ht="16.5" customHeight="1" hidden="1">
      <c r="A6" s="67" t="s">
        <v>3</v>
      </c>
      <c r="B6" s="68"/>
      <c r="C6" s="68"/>
      <c r="D6" s="68"/>
      <c r="E6" s="4"/>
    </row>
    <row r="7" spans="1:5" ht="12.75" customHeight="1" hidden="1">
      <c r="A7" s="67" t="s">
        <v>4</v>
      </c>
      <c r="B7" s="68"/>
      <c r="C7" s="68"/>
      <c r="D7" s="68"/>
      <c r="E7" s="4"/>
    </row>
    <row r="8" spans="1:5" ht="12.75" customHeight="1" hidden="1">
      <c r="A8" s="57" t="s">
        <v>5</v>
      </c>
      <c r="B8" s="58"/>
      <c r="C8" s="58"/>
      <c r="D8" s="58"/>
      <c r="E8" s="5"/>
    </row>
    <row r="9" spans="1:5" ht="15" hidden="1">
      <c r="A9" s="48" t="s">
        <v>6</v>
      </c>
      <c r="B9" s="69" t="s">
        <v>7</v>
      </c>
      <c r="C9" s="48" t="s">
        <v>8</v>
      </c>
      <c r="D9" s="48" t="s">
        <v>9</v>
      </c>
      <c r="E9" s="6"/>
    </row>
    <row r="10" spans="1:5" ht="42" customHeight="1" hidden="1">
      <c r="A10" s="49"/>
      <c r="B10" s="70"/>
      <c r="C10" s="49"/>
      <c r="D10" s="49"/>
      <c r="E10" s="6"/>
    </row>
    <row r="11" spans="1:5" ht="12.75" customHeight="1">
      <c r="A11" s="7">
        <v>1</v>
      </c>
      <c r="B11" s="12">
        <v>2</v>
      </c>
      <c r="C11" s="7">
        <v>3</v>
      </c>
      <c r="D11" s="7">
        <v>4</v>
      </c>
      <c r="E11" s="6"/>
    </row>
    <row r="12" spans="1:5" s="80" customFormat="1" ht="12.75" customHeight="1">
      <c r="A12" s="76" t="s">
        <v>234</v>
      </c>
      <c r="B12" s="77"/>
      <c r="C12" s="78"/>
      <c r="D12" s="78"/>
      <c r="E12" s="79"/>
    </row>
    <row r="13" spans="1:4" ht="15">
      <c r="A13" s="8" t="s">
        <v>235</v>
      </c>
      <c r="B13" s="14" t="s">
        <v>10</v>
      </c>
      <c r="C13" s="10">
        <v>584266.6</v>
      </c>
      <c r="D13" s="10">
        <v>283139.40183</v>
      </c>
    </row>
    <row r="14" spans="1:4" ht="15">
      <c r="A14" s="8" t="s">
        <v>11</v>
      </c>
      <c r="B14" s="14" t="s">
        <v>12</v>
      </c>
      <c r="C14" s="10">
        <v>366807.8</v>
      </c>
      <c r="D14" s="10">
        <v>177578.98925</v>
      </c>
    </row>
    <row r="15" spans="1:4" ht="15">
      <c r="A15" s="9" t="s">
        <v>13</v>
      </c>
      <c r="B15" s="14" t="s">
        <v>14</v>
      </c>
      <c r="C15" s="10">
        <v>366807.8</v>
      </c>
      <c r="D15" s="10">
        <v>177578.98925</v>
      </c>
    </row>
    <row r="16" spans="1:4" ht="25.5">
      <c r="A16" s="9" t="s">
        <v>15</v>
      </c>
      <c r="B16" s="14" t="s">
        <v>16</v>
      </c>
      <c r="C16" s="10">
        <v>4758.7</v>
      </c>
      <c r="D16" s="10">
        <v>1146.33752</v>
      </c>
    </row>
    <row r="17" spans="1:4" ht="25.5">
      <c r="A17" s="9" t="s">
        <v>17</v>
      </c>
      <c r="B17" s="14" t="s">
        <v>18</v>
      </c>
      <c r="C17" s="10">
        <v>4758.7</v>
      </c>
      <c r="D17" s="10">
        <v>1146.33752</v>
      </c>
    </row>
    <row r="18" spans="1:4" ht="15">
      <c r="A18" s="8" t="s">
        <v>19</v>
      </c>
      <c r="B18" s="14" t="s">
        <v>20</v>
      </c>
      <c r="C18" s="10">
        <v>68602</v>
      </c>
      <c r="D18" s="10">
        <v>40530.86015</v>
      </c>
    </row>
    <row r="19" spans="1:4" ht="25.5">
      <c r="A19" s="9" t="s">
        <v>21</v>
      </c>
      <c r="B19" s="14" t="s">
        <v>22</v>
      </c>
      <c r="C19" s="10">
        <v>45766</v>
      </c>
      <c r="D19" s="10">
        <v>28677.90692</v>
      </c>
    </row>
    <row r="20" spans="1:4" ht="15">
      <c r="A20" s="9" t="s">
        <v>23</v>
      </c>
      <c r="B20" s="14" t="s">
        <v>24</v>
      </c>
      <c r="C20" s="10">
        <v>22088</v>
      </c>
      <c r="D20" s="10">
        <v>11165.06723</v>
      </c>
    </row>
    <row r="21" spans="1:4" ht="15">
      <c r="A21" s="9" t="s">
        <v>25</v>
      </c>
      <c r="B21" s="14" t="s">
        <v>26</v>
      </c>
      <c r="C21" s="10">
        <v>0</v>
      </c>
      <c r="D21" s="10">
        <v>79.021</v>
      </c>
    </row>
    <row r="22" spans="1:4" ht="25.5">
      <c r="A22" s="9" t="s">
        <v>27</v>
      </c>
      <c r="B22" s="14" t="s">
        <v>28</v>
      </c>
      <c r="C22" s="10">
        <v>748</v>
      </c>
      <c r="D22" s="10">
        <v>608.865</v>
      </c>
    </row>
    <row r="23" spans="1:4" ht="15">
      <c r="A23" s="8" t="s">
        <v>29</v>
      </c>
      <c r="B23" s="14" t="s">
        <v>30</v>
      </c>
      <c r="C23" s="10">
        <v>16470</v>
      </c>
      <c r="D23" s="10">
        <v>5147.33218</v>
      </c>
    </row>
    <row r="24" spans="1:4" ht="15">
      <c r="A24" s="9" t="s">
        <v>31</v>
      </c>
      <c r="B24" s="14" t="s">
        <v>32</v>
      </c>
      <c r="C24" s="10">
        <v>1370</v>
      </c>
      <c r="D24" s="10">
        <v>143.13877</v>
      </c>
    </row>
    <row r="25" spans="1:4" ht="15">
      <c r="A25" s="9" t="s">
        <v>33</v>
      </c>
      <c r="B25" s="14" t="s">
        <v>34</v>
      </c>
      <c r="C25" s="10">
        <v>15100</v>
      </c>
      <c r="D25" s="10">
        <v>5004.19341</v>
      </c>
    </row>
    <row r="26" spans="1:4" ht="15">
      <c r="A26" s="8" t="s">
        <v>35</v>
      </c>
      <c r="B26" s="14" t="s">
        <v>36</v>
      </c>
      <c r="C26" s="10">
        <v>2301</v>
      </c>
      <c r="D26" s="10">
        <v>860.8082</v>
      </c>
    </row>
    <row r="27" spans="1:4" ht="25.5">
      <c r="A27" s="9" t="s">
        <v>37</v>
      </c>
      <c r="B27" s="14" t="s">
        <v>38</v>
      </c>
      <c r="C27" s="10">
        <v>2291</v>
      </c>
      <c r="D27" s="10">
        <v>855.8082</v>
      </c>
    </row>
    <row r="28" spans="1:4" ht="25.5">
      <c r="A28" s="9" t="s">
        <v>39</v>
      </c>
      <c r="B28" s="14" t="s">
        <v>40</v>
      </c>
      <c r="C28" s="10">
        <v>10</v>
      </c>
      <c r="D28" s="10">
        <v>5</v>
      </c>
    </row>
    <row r="29" spans="1:4" ht="25.5">
      <c r="A29" s="9" t="s">
        <v>41</v>
      </c>
      <c r="B29" s="14" t="s">
        <v>42</v>
      </c>
      <c r="C29" s="10">
        <v>10</v>
      </c>
      <c r="D29" s="10">
        <v>5</v>
      </c>
    </row>
    <row r="30" spans="1:4" ht="25.5">
      <c r="A30" s="8" t="s">
        <v>43</v>
      </c>
      <c r="B30" s="14" t="s">
        <v>44</v>
      </c>
      <c r="C30" s="10">
        <v>0</v>
      </c>
      <c r="D30" s="10">
        <v>-1.24362</v>
      </c>
    </row>
    <row r="31" spans="1:4" ht="15">
      <c r="A31" s="8" t="s">
        <v>45</v>
      </c>
      <c r="B31" s="14"/>
      <c r="C31" s="10">
        <v>125327.1</v>
      </c>
      <c r="D31" s="10">
        <v>57876.31815</v>
      </c>
    </row>
    <row r="32" spans="1:4" ht="25.5">
      <c r="A32" s="8" t="s">
        <v>46</v>
      </c>
      <c r="B32" s="14" t="s">
        <v>47</v>
      </c>
      <c r="C32" s="10">
        <v>81448.9</v>
      </c>
      <c r="D32" s="10">
        <v>30611.61285</v>
      </c>
    </row>
    <row r="33" spans="1:4" ht="63.75">
      <c r="A33" s="11" t="s">
        <v>48</v>
      </c>
      <c r="B33" s="14" t="s">
        <v>49</v>
      </c>
      <c r="C33" s="10">
        <v>17178.3</v>
      </c>
      <c r="D33" s="10">
        <v>5455.57269</v>
      </c>
    </row>
    <row r="34" spans="1:4" ht="15">
      <c r="A34" s="9" t="s">
        <v>50</v>
      </c>
      <c r="B34" s="14" t="s">
        <v>51</v>
      </c>
      <c r="C34" s="10">
        <v>50</v>
      </c>
      <c r="D34" s="10">
        <v>41.6163</v>
      </c>
    </row>
    <row r="35" spans="1:4" ht="63.75">
      <c r="A35" s="11" t="s">
        <v>52</v>
      </c>
      <c r="B35" s="14" t="s">
        <v>53</v>
      </c>
      <c r="C35" s="10">
        <v>64220.6</v>
      </c>
      <c r="D35" s="10">
        <v>25114.42386</v>
      </c>
    </row>
    <row r="36" spans="1:4" ht="15">
      <c r="A36" s="8" t="s">
        <v>54</v>
      </c>
      <c r="B36" s="14" t="s">
        <v>55</v>
      </c>
      <c r="C36" s="10">
        <v>22930.6</v>
      </c>
      <c r="D36" s="10">
        <v>13155.29453</v>
      </c>
    </row>
    <row r="37" spans="1:4" ht="15">
      <c r="A37" s="9" t="s">
        <v>56</v>
      </c>
      <c r="B37" s="14" t="s">
        <v>57</v>
      </c>
      <c r="C37" s="10">
        <v>22930.6</v>
      </c>
      <c r="D37" s="10">
        <v>13155.29453</v>
      </c>
    </row>
    <row r="38" spans="1:4" ht="25.5">
      <c r="A38" s="8" t="s">
        <v>58</v>
      </c>
      <c r="B38" s="14" t="s">
        <v>59</v>
      </c>
      <c r="C38" s="10">
        <v>16195.5</v>
      </c>
      <c r="D38" s="10">
        <v>11605.18159</v>
      </c>
    </row>
    <row r="39" spans="1:4" ht="51">
      <c r="A39" s="9" t="s">
        <v>60</v>
      </c>
      <c r="B39" s="14" t="s">
        <v>61</v>
      </c>
      <c r="C39" s="10">
        <v>15340.7</v>
      </c>
      <c r="D39" s="10">
        <v>10647.41145</v>
      </c>
    </row>
    <row r="40" spans="1:4" ht="25.5">
      <c r="A40" s="9" t="s">
        <v>62</v>
      </c>
      <c r="B40" s="14" t="s">
        <v>63</v>
      </c>
      <c r="C40" s="10">
        <v>854.8</v>
      </c>
      <c r="D40" s="10">
        <v>957.77014</v>
      </c>
    </row>
    <row r="41" spans="1:4" ht="15">
      <c r="A41" s="8" t="s">
        <v>64</v>
      </c>
      <c r="B41" s="14" t="s">
        <v>65</v>
      </c>
      <c r="C41" s="10">
        <v>4752.1</v>
      </c>
      <c r="D41" s="10">
        <v>2368.37407</v>
      </c>
    </row>
    <row r="42" spans="1:4" ht="51">
      <c r="A42" s="8" t="s">
        <v>231</v>
      </c>
      <c r="B42" s="14" t="s">
        <v>230</v>
      </c>
      <c r="C42" s="10">
        <v>30</v>
      </c>
      <c r="D42" s="10">
        <v>0</v>
      </c>
    </row>
    <row r="43" spans="1:4" ht="25.5">
      <c r="A43" s="9" t="s">
        <v>66</v>
      </c>
      <c r="B43" s="14" t="s">
        <v>67</v>
      </c>
      <c r="C43" s="10">
        <v>120</v>
      </c>
      <c r="D43" s="10">
        <v>26.55</v>
      </c>
    </row>
    <row r="44" spans="1:4" ht="51">
      <c r="A44" s="9" t="s">
        <v>68</v>
      </c>
      <c r="B44" s="14" t="s">
        <v>69</v>
      </c>
      <c r="C44" s="10">
        <v>25</v>
      </c>
      <c r="D44" s="10">
        <v>39</v>
      </c>
    </row>
    <row r="45" spans="1:4" ht="51">
      <c r="A45" s="9" t="s">
        <v>70</v>
      </c>
      <c r="B45" s="14" t="s">
        <v>71</v>
      </c>
      <c r="C45" s="10">
        <v>0</v>
      </c>
      <c r="D45" s="10">
        <v>75.5</v>
      </c>
    </row>
    <row r="46" spans="1:4" ht="63.75">
      <c r="A46" s="11" t="s">
        <v>72</v>
      </c>
      <c r="B46" s="14" t="s">
        <v>73</v>
      </c>
      <c r="C46" s="10">
        <v>50</v>
      </c>
      <c r="D46" s="10">
        <v>136</v>
      </c>
    </row>
    <row r="47" spans="1:4" ht="38.25">
      <c r="A47" s="9" t="s">
        <v>74</v>
      </c>
      <c r="B47" s="14" t="s">
        <v>75</v>
      </c>
      <c r="C47" s="10">
        <v>100</v>
      </c>
      <c r="D47" s="10">
        <v>91.5</v>
      </c>
    </row>
    <row r="48" spans="1:4" ht="25.5">
      <c r="A48" s="9" t="s">
        <v>76</v>
      </c>
      <c r="B48" s="14" t="s">
        <v>77</v>
      </c>
      <c r="C48" s="10">
        <v>0</v>
      </c>
      <c r="D48" s="10">
        <v>306</v>
      </c>
    </row>
    <row r="49" spans="1:4" ht="25.5">
      <c r="A49" s="9" t="s">
        <v>78</v>
      </c>
      <c r="B49" s="14" t="s">
        <v>79</v>
      </c>
      <c r="C49" s="10">
        <v>3380</v>
      </c>
      <c r="D49" s="10">
        <v>970.9</v>
      </c>
    </row>
    <row r="50" spans="1:4" ht="25.5">
      <c r="A50" s="9" t="s">
        <v>80</v>
      </c>
      <c r="B50" s="14" t="s">
        <v>81</v>
      </c>
      <c r="C50" s="10">
        <v>130</v>
      </c>
      <c r="D50" s="10">
        <v>2</v>
      </c>
    </row>
    <row r="51" spans="1:4" ht="25.5">
      <c r="A51" s="9" t="s">
        <v>82</v>
      </c>
      <c r="B51" s="14" t="s">
        <v>83</v>
      </c>
      <c r="C51" s="10">
        <v>150</v>
      </c>
      <c r="D51" s="10">
        <v>88.9</v>
      </c>
    </row>
    <row r="52" spans="1:4" ht="25.5">
      <c r="A52" s="9" t="s">
        <v>84</v>
      </c>
      <c r="B52" s="14" t="s">
        <v>85</v>
      </c>
      <c r="C52" s="10">
        <v>3100</v>
      </c>
      <c r="D52" s="10">
        <v>880</v>
      </c>
    </row>
    <row r="53" spans="1:4" ht="25.5">
      <c r="A53" s="9" t="s">
        <v>233</v>
      </c>
      <c r="B53" s="14" t="s">
        <v>232</v>
      </c>
      <c r="C53" s="10">
        <v>0</v>
      </c>
      <c r="D53" s="10">
        <v>15</v>
      </c>
    </row>
    <row r="54" spans="1:4" ht="25.5">
      <c r="A54" s="9" t="s">
        <v>86</v>
      </c>
      <c r="B54" s="14" t="s">
        <v>87</v>
      </c>
      <c r="C54" s="10">
        <v>1047.1</v>
      </c>
      <c r="D54" s="10">
        <v>707.92407</v>
      </c>
    </row>
    <row r="55" spans="1:4" ht="25.5">
      <c r="A55" s="9" t="s">
        <v>88</v>
      </c>
      <c r="B55" s="14" t="s">
        <v>89</v>
      </c>
      <c r="C55" s="10">
        <v>1047.1</v>
      </c>
      <c r="D55" s="10">
        <v>707.92407</v>
      </c>
    </row>
    <row r="56" spans="1:4" ht="15">
      <c r="A56" s="8" t="s">
        <v>90</v>
      </c>
      <c r="B56" s="14" t="s">
        <v>91</v>
      </c>
      <c r="C56" s="10">
        <v>0</v>
      </c>
      <c r="D56" s="10">
        <v>135.85511</v>
      </c>
    </row>
    <row r="57" spans="1:4" ht="15">
      <c r="A57" s="8" t="s">
        <v>92</v>
      </c>
      <c r="B57" s="14" t="s">
        <v>93</v>
      </c>
      <c r="C57" s="10">
        <v>657903.1</v>
      </c>
      <c r="D57" s="10">
        <v>330782.26</v>
      </c>
    </row>
    <row r="58" spans="1:4" ht="25.5">
      <c r="A58" s="8" t="s">
        <v>94</v>
      </c>
      <c r="B58" s="14" t="s">
        <v>95</v>
      </c>
      <c r="C58" s="10">
        <v>657542.5</v>
      </c>
      <c r="D58" s="10">
        <v>330395.78382</v>
      </c>
    </row>
    <row r="59" spans="1:4" ht="25.5">
      <c r="A59" s="9" t="s">
        <v>96</v>
      </c>
      <c r="B59" s="14" t="s">
        <v>97</v>
      </c>
      <c r="C59" s="10">
        <v>131500</v>
      </c>
      <c r="D59" s="10">
        <v>35000</v>
      </c>
    </row>
    <row r="60" spans="1:4" ht="25.5">
      <c r="A60" s="9" t="s">
        <v>98</v>
      </c>
      <c r="B60" s="14" t="s">
        <v>99</v>
      </c>
      <c r="C60" s="10">
        <v>19843.7</v>
      </c>
      <c r="D60" s="10">
        <v>7853.48382</v>
      </c>
    </row>
    <row r="61" spans="1:4" ht="25.5">
      <c r="A61" s="9" t="s">
        <v>100</v>
      </c>
      <c r="B61" s="14" t="s">
        <v>101</v>
      </c>
      <c r="C61" s="10">
        <v>501371.4</v>
      </c>
      <c r="D61" s="10">
        <v>285422.3</v>
      </c>
    </row>
    <row r="62" spans="1:4" ht="15">
      <c r="A62" s="9" t="s">
        <v>102</v>
      </c>
      <c r="B62" s="14" t="s">
        <v>103</v>
      </c>
      <c r="C62" s="10">
        <v>4827.4</v>
      </c>
      <c r="D62" s="10">
        <v>2120</v>
      </c>
    </row>
    <row r="63" spans="1:4" ht="76.5">
      <c r="A63" s="9" t="s">
        <v>104</v>
      </c>
      <c r="B63" s="14" t="s">
        <v>105</v>
      </c>
      <c r="C63" s="10">
        <v>580</v>
      </c>
      <c r="D63" s="10">
        <v>605.91546</v>
      </c>
    </row>
    <row r="64" spans="1:4" ht="38.25">
      <c r="A64" s="9" t="s">
        <v>106</v>
      </c>
      <c r="B64" s="14" t="s">
        <v>107</v>
      </c>
      <c r="C64" s="10">
        <v>-219.4</v>
      </c>
      <c r="D64" s="10">
        <v>-219.44353</v>
      </c>
    </row>
    <row r="65" spans="1:4" ht="15">
      <c r="A65" s="8" t="s">
        <v>108</v>
      </c>
      <c r="B65" s="14"/>
      <c r="C65" s="10">
        <v>1242169.7</v>
      </c>
      <c r="D65" s="10">
        <v>613921.65</v>
      </c>
    </row>
    <row r="66" spans="1:4" s="80" customFormat="1" ht="14.25">
      <c r="A66" s="76" t="s">
        <v>236</v>
      </c>
      <c r="B66" s="81"/>
      <c r="C66" s="82"/>
      <c r="D66" s="82"/>
    </row>
    <row r="67" spans="1:4" ht="15">
      <c r="A67" s="9" t="s">
        <v>109</v>
      </c>
      <c r="B67" s="14" t="s">
        <v>110</v>
      </c>
      <c r="C67" s="10">
        <v>133892.7</v>
      </c>
      <c r="D67" s="10">
        <v>61825.05001</v>
      </c>
    </row>
    <row r="68" spans="1:4" ht="25.5">
      <c r="A68" s="9" t="s">
        <v>111</v>
      </c>
      <c r="B68" s="14" t="s">
        <v>112</v>
      </c>
      <c r="C68" s="10">
        <v>3660.8</v>
      </c>
      <c r="D68" s="10">
        <v>1911.11401</v>
      </c>
    </row>
    <row r="69" spans="1:4" ht="38.25">
      <c r="A69" s="9" t="s">
        <v>113</v>
      </c>
      <c r="B69" s="14" t="s">
        <v>114</v>
      </c>
      <c r="C69" s="10">
        <v>6597.7</v>
      </c>
      <c r="D69" s="10">
        <v>3650.06857</v>
      </c>
    </row>
    <row r="70" spans="1:4" ht="38.25">
      <c r="A70" s="9" t="s">
        <v>115</v>
      </c>
      <c r="B70" s="14" t="s">
        <v>116</v>
      </c>
      <c r="C70" s="10">
        <v>74059.6</v>
      </c>
      <c r="D70" s="10">
        <v>37318.2859</v>
      </c>
    </row>
    <row r="71" spans="1:4" ht="25.5">
      <c r="A71" s="9" t="s">
        <v>117</v>
      </c>
      <c r="B71" s="14" t="s">
        <v>118</v>
      </c>
      <c r="C71" s="10">
        <v>21085.1</v>
      </c>
      <c r="D71" s="10">
        <v>12523.16807</v>
      </c>
    </row>
    <row r="72" spans="1:4" ht="15">
      <c r="A72" s="9" t="s">
        <v>119</v>
      </c>
      <c r="B72" s="14" t="s">
        <v>120</v>
      </c>
      <c r="C72" s="10">
        <v>3155.4</v>
      </c>
      <c r="D72" s="10">
        <v>1523.35493</v>
      </c>
    </row>
    <row r="73" spans="1:4" ht="15">
      <c r="A73" s="9" t="s">
        <v>121</v>
      </c>
      <c r="B73" s="14" t="s">
        <v>122</v>
      </c>
      <c r="C73" s="10">
        <v>8687.3</v>
      </c>
      <c r="D73" s="10">
        <v>0</v>
      </c>
    </row>
    <row r="74" spans="1:4" ht="15">
      <c r="A74" s="9" t="s">
        <v>123</v>
      </c>
      <c r="B74" s="14" t="s">
        <v>124</v>
      </c>
      <c r="C74" s="10">
        <v>16389.9</v>
      </c>
      <c r="D74" s="10">
        <v>4899.05853</v>
      </c>
    </row>
    <row r="75" spans="1:4" ht="25.5">
      <c r="A75" s="9" t="s">
        <v>125</v>
      </c>
      <c r="B75" s="14" t="s">
        <v>126</v>
      </c>
      <c r="C75" s="10">
        <v>6810.1</v>
      </c>
      <c r="D75" s="10">
        <v>3344.02516</v>
      </c>
    </row>
    <row r="76" spans="1:4" ht="15">
      <c r="A76" s="9" t="s">
        <v>127</v>
      </c>
      <c r="B76" s="14" t="s">
        <v>128</v>
      </c>
      <c r="C76" s="10">
        <v>2774.9</v>
      </c>
      <c r="D76" s="10">
        <v>1336.07156</v>
      </c>
    </row>
    <row r="77" spans="1:4" ht="25.5">
      <c r="A77" s="9" t="s">
        <v>129</v>
      </c>
      <c r="B77" s="14" t="s">
        <v>130</v>
      </c>
      <c r="C77" s="10">
        <v>4035.2</v>
      </c>
      <c r="D77" s="10">
        <v>2007.9536</v>
      </c>
    </row>
    <row r="78" spans="1:4" ht="15">
      <c r="A78" s="9" t="s">
        <v>131</v>
      </c>
      <c r="B78" s="14" t="s">
        <v>132</v>
      </c>
      <c r="C78" s="10">
        <v>210275.8</v>
      </c>
      <c r="D78" s="10">
        <v>66294.43838</v>
      </c>
    </row>
    <row r="79" spans="1:4" ht="15">
      <c r="A79" s="9" t="s">
        <v>133</v>
      </c>
      <c r="B79" s="14" t="s">
        <v>134</v>
      </c>
      <c r="C79" s="10">
        <v>25120.7</v>
      </c>
      <c r="D79" s="10">
        <v>15709.59644</v>
      </c>
    </row>
    <row r="80" spans="1:4" ht="15">
      <c r="A80" s="9" t="s">
        <v>135</v>
      </c>
      <c r="B80" s="14" t="s">
        <v>136</v>
      </c>
      <c r="C80" s="10">
        <v>173806.8</v>
      </c>
      <c r="D80" s="10">
        <v>48056.71754</v>
      </c>
    </row>
    <row r="81" spans="1:4" ht="15">
      <c r="A81" s="9" t="s">
        <v>229</v>
      </c>
      <c r="B81" s="14" t="s">
        <v>137</v>
      </c>
      <c r="C81" s="10">
        <v>11348.3</v>
      </c>
      <c r="D81" s="10">
        <v>2528.1244</v>
      </c>
    </row>
    <row r="82" spans="1:4" ht="15">
      <c r="A82" s="9" t="s">
        <v>138</v>
      </c>
      <c r="B82" s="14" t="s">
        <v>139</v>
      </c>
      <c r="C82" s="10">
        <v>133269.9</v>
      </c>
      <c r="D82" s="10">
        <v>37817.74062</v>
      </c>
    </row>
    <row r="83" spans="1:4" ht="15">
      <c r="A83" s="9" t="s">
        <v>140</v>
      </c>
      <c r="B83" s="14" t="s">
        <v>141</v>
      </c>
      <c r="C83" s="10">
        <v>60840.8</v>
      </c>
      <c r="D83" s="10">
        <v>26688.73188</v>
      </c>
    </row>
    <row r="84" spans="1:4" ht="15">
      <c r="A84" s="9" t="s">
        <v>142</v>
      </c>
      <c r="B84" s="14" t="s">
        <v>143</v>
      </c>
      <c r="C84" s="10">
        <v>48270</v>
      </c>
      <c r="D84" s="10">
        <v>1422.87432</v>
      </c>
    </row>
    <row r="85" spans="1:4" ht="15">
      <c r="A85" s="9" t="s">
        <v>144</v>
      </c>
      <c r="B85" s="14" t="s">
        <v>145</v>
      </c>
      <c r="C85" s="10">
        <v>16278.4</v>
      </c>
      <c r="D85" s="10">
        <v>7382.58342</v>
      </c>
    </row>
    <row r="86" spans="1:4" ht="15">
      <c r="A86" s="9" t="s">
        <v>146</v>
      </c>
      <c r="B86" s="14" t="s">
        <v>147</v>
      </c>
      <c r="C86" s="10">
        <v>7880.7</v>
      </c>
      <c r="D86" s="10">
        <v>2323.551</v>
      </c>
    </row>
    <row r="87" spans="1:4" ht="15">
      <c r="A87" s="9" t="s">
        <v>148</v>
      </c>
      <c r="B87" s="14" t="s">
        <v>149</v>
      </c>
      <c r="C87" s="10">
        <v>617198.5</v>
      </c>
      <c r="D87" s="10">
        <v>321421.41291</v>
      </c>
    </row>
    <row r="88" spans="1:4" ht="15">
      <c r="A88" s="9" t="s">
        <v>150</v>
      </c>
      <c r="B88" s="14" t="s">
        <v>151</v>
      </c>
      <c r="C88" s="10">
        <v>277542.3</v>
      </c>
      <c r="D88" s="10">
        <v>139049.38877</v>
      </c>
    </row>
    <row r="89" spans="1:4" ht="15">
      <c r="A89" s="9" t="s">
        <v>152</v>
      </c>
      <c r="B89" s="14" t="s">
        <v>153</v>
      </c>
      <c r="C89" s="10">
        <v>329433.2</v>
      </c>
      <c r="D89" s="10">
        <v>179957.67764</v>
      </c>
    </row>
    <row r="90" spans="1:4" ht="15">
      <c r="A90" s="9" t="s">
        <v>154</v>
      </c>
      <c r="B90" s="14" t="s">
        <v>155</v>
      </c>
      <c r="C90" s="10">
        <v>8198</v>
      </c>
      <c r="D90" s="10">
        <v>1690.3465</v>
      </c>
    </row>
    <row r="91" spans="1:4" ht="15">
      <c r="A91" s="9" t="s">
        <v>156</v>
      </c>
      <c r="B91" s="14" t="s">
        <v>157</v>
      </c>
      <c r="C91" s="10">
        <v>2025</v>
      </c>
      <c r="D91" s="10">
        <v>724</v>
      </c>
    </row>
    <row r="92" spans="1:4" ht="15">
      <c r="A92" s="9" t="s">
        <v>158</v>
      </c>
      <c r="B92" s="14" t="s">
        <v>159</v>
      </c>
      <c r="C92" s="10">
        <v>84782.5</v>
      </c>
      <c r="D92" s="10">
        <v>47865.097</v>
      </c>
    </row>
    <row r="93" spans="1:4" ht="15">
      <c r="A93" s="9" t="s">
        <v>160</v>
      </c>
      <c r="B93" s="14" t="s">
        <v>161</v>
      </c>
      <c r="C93" s="10">
        <v>84782.5</v>
      </c>
      <c r="D93" s="10">
        <v>47865.097</v>
      </c>
    </row>
    <row r="94" spans="1:4" ht="15">
      <c r="A94" s="9" t="s">
        <v>162</v>
      </c>
      <c r="B94" s="14" t="s">
        <v>163</v>
      </c>
      <c r="C94" s="10">
        <v>75740.6</v>
      </c>
      <c r="D94" s="10">
        <v>50806.45375</v>
      </c>
    </row>
    <row r="95" spans="1:4" ht="15">
      <c r="A95" s="9" t="s">
        <v>164</v>
      </c>
      <c r="B95" s="14" t="s">
        <v>165</v>
      </c>
      <c r="C95" s="10">
        <v>7015.9</v>
      </c>
      <c r="D95" s="10">
        <v>3507.92082</v>
      </c>
    </row>
    <row r="96" spans="1:4" ht="15">
      <c r="A96" s="9" t="s">
        <v>166</v>
      </c>
      <c r="B96" s="14" t="s">
        <v>167</v>
      </c>
      <c r="C96" s="10">
        <v>5215.4</v>
      </c>
      <c r="D96" s="10">
        <v>2311.634</v>
      </c>
    </row>
    <row r="97" spans="1:4" ht="15">
      <c r="A97" s="9" t="s">
        <v>168</v>
      </c>
      <c r="B97" s="14" t="s">
        <v>169</v>
      </c>
      <c r="C97" s="10">
        <v>35679.4</v>
      </c>
      <c r="D97" s="10">
        <v>32478.5231</v>
      </c>
    </row>
    <row r="98" spans="1:4" ht="15">
      <c r="A98" s="9" t="s">
        <v>170</v>
      </c>
      <c r="B98" s="14" t="s">
        <v>171</v>
      </c>
      <c r="C98" s="10">
        <v>27829.9</v>
      </c>
      <c r="D98" s="10">
        <v>12508.37583</v>
      </c>
    </row>
    <row r="99" spans="1:4" ht="15">
      <c r="A99" s="9" t="s">
        <v>172</v>
      </c>
      <c r="B99" s="14" t="s">
        <v>173</v>
      </c>
      <c r="C99" s="10">
        <v>6003.5</v>
      </c>
      <c r="D99" s="10">
        <v>4832.0554</v>
      </c>
    </row>
    <row r="100" spans="1:4" ht="15">
      <c r="A100" s="9" t="s">
        <v>174</v>
      </c>
      <c r="B100" s="14" t="s">
        <v>175</v>
      </c>
      <c r="C100" s="10">
        <v>6003.5</v>
      </c>
      <c r="D100" s="10">
        <v>4832.0554</v>
      </c>
    </row>
    <row r="101" spans="1:4" ht="15">
      <c r="A101" s="9" t="s">
        <v>176</v>
      </c>
      <c r="B101" s="14" t="s">
        <v>177</v>
      </c>
      <c r="C101" s="10">
        <v>1270753.3</v>
      </c>
      <c r="D101" s="10">
        <v>594206.27</v>
      </c>
    </row>
    <row r="102" spans="1:4" s="21" customFormat="1" ht="17.25" customHeight="1">
      <c r="A102" s="46" t="s">
        <v>178</v>
      </c>
      <c r="B102" s="47"/>
      <c r="C102" s="22">
        <v>-28583.6</v>
      </c>
      <c r="D102" s="22">
        <v>19715.38</v>
      </c>
    </row>
    <row r="103" spans="1:5" ht="12.75" customHeight="1" thickBot="1">
      <c r="A103" s="59" t="s">
        <v>220</v>
      </c>
      <c r="B103" s="60"/>
      <c r="C103" s="60"/>
      <c r="D103" s="61"/>
      <c r="E103" s="1"/>
    </row>
    <row r="104" spans="1:4" ht="15">
      <c r="A104" s="19" t="s">
        <v>213</v>
      </c>
      <c r="B104" s="18" t="s">
        <v>202</v>
      </c>
      <c r="C104" s="20">
        <v>28583.6</v>
      </c>
      <c r="D104" s="20">
        <v>-19715.38</v>
      </c>
    </row>
    <row r="105" spans="1:4" s="13" customFormat="1" ht="30">
      <c r="A105" s="17" t="s">
        <v>179</v>
      </c>
      <c r="B105" s="16" t="s">
        <v>196</v>
      </c>
      <c r="C105" s="23">
        <v>10000</v>
      </c>
      <c r="D105" s="23">
        <v>20000</v>
      </c>
    </row>
    <row r="106" spans="1:4" s="13" customFormat="1" ht="45">
      <c r="A106" s="17" t="s">
        <v>180</v>
      </c>
      <c r="B106" s="16" t="s">
        <v>197</v>
      </c>
      <c r="C106" s="23">
        <v>10000</v>
      </c>
      <c r="D106" s="23">
        <v>20000</v>
      </c>
    </row>
    <row r="107" spans="1:4" s="13" customFormat="1" ht="45">
      <c r="A107" s="17" t="s">
        <v>181</v>
      </c>
      <c r="B107" s="16" t="s">
        <v>198</v>
      </c>
      <c r="C107" s="23">
        <v>20000</v>
      </c>
      <c r="D107" s="23">
        <v>20000</v>
      </c>
    </row>
    <row r="108" spans="1:4" s="13" customFormat="1" ht="45">
      <c r="A108" s="17" t="s">
        <v>182</v>
      </c>
      <c r="B108" s="16" t="s">
        <v>199</v>
      </c>
      <c r="C108" s="23">
        <v>20000</v>
      </c>
      <c r="D108" s="23">
        <v>20000</v>
      </c>
    </row>
    <row r="109" spans="1:4" s="13" customFormat="1" ht="45">
      <c r="A109" s="17" t="s">
        <v>183</v>
      </c>
      <c r="B109" s="16" t="s">
        <v>200</v>
      </c>
      <c r="C109" s="23">
        <v>-10000</v>
      </c>
      <c r="D109" s="23" t="s">
        <v>212</v>
      </c>
    </row>
    <row r="110" spans="1:4" s="13" customFormat="1" ht="45">
      <c r="A110" s="17" t="s">
        <v>184</v>
      </c>
      <c r="B110" s="16" t="s">
        <v>201</v>
      </c>
      <c r="C110" s="23">
        <v>-10000</v>
      </c>
      <c r="D110" s="23" t="s">
        <v>212</v>
      </c>
    </row>
    <row r="111" spans="1:4" s="13" customFormat="1" ht="15" hidden="1">
      <c r="A111" s="24" t="s">
        <v>185</v>
      </c>
      <c r="B111" s="16" t="s">
        <v>202</v>
      </c>
      <c r="C111" s="23" t="s">
        <v>212</v>
      </c>
      <c r="D111" s="23" t="s">
        <v>212</v>
      </c>
    </row>
    <row r="112" spans="1:4" s="13" customFormat="1" ht="15" hidden="1">
      <c r="A112" s="25" t="s">
        <v>186</v>
      </c>
      <c r="B112" s="16"/>
      <c r="C112" s="26"/>
      <c r="D112" s="26"/>
    </row>
    <row r="113" spans="1:4" s="13" customFormat="1" ht="15">
      <c r="A113" s="24" t="s">
        <v>187</v>
      </c>
      <c r="B113" s="16" t="s">
        <v>203</v>
      </c>
      <c r="C113" s="23">
        <v>18583.6</v>
      </c>
      <c r="D113" s="23">
        <v>-39715.38</v>
      </c>
    </row>
    <row r="114" spans="1:4" s="13" customFormat="1" ht="15">
      <c r="A114" s="24" t="s">
        <v>188</v>
      </c>
      <c r="B114" s="16" t="s">
        <v>204</v>
      </c>
      <c r="C114" s="23">
        <v>-1262169.7</v>
      </c>
      <c r="D114" s="23">
        <v>-645087.68</v>
      </c>
    </row>
    <row r="115" spans="1:4" s="13" customFormat="1" ht="15">
      <c r="A115" s="17" t="s">
        <v>189</v>
      </c>
      <c r="B115" s="16" t="s">
        <v>205</v>
      </c>
      <c r="C115" s="23">
        <v>-1262169.7</v>
      </c>
      <c r="D115" s="23">
        <v>-645087.68</v>
      </c>
    </row>
    <row r="116" spans="1:4" s="13" customFormat="1" ht="15">
      <c r="A116" s="17" t="s">
        <v>190</v>
      </c>
      <c r="B116" s="16" t="s">
        <v>206</v>
      </c>
      <c r="C116" s="23">
        <v>-1262169.7</v>
      </c>
      <c r="D116" s="23">
        <v>-645087.68</v>
      </c>
    </row>
    <row r="117" spans="1:4" s="13" customFormat="1" ht="30">
      <c r="A117" s="17" t="s">
        <v>191</v>
      </c>
      <c r="B117" s="16" t="s">
        <v>207</v>
      </c>
      <c r="C117" s="23">
        <v>-1262169.7</v>
      </c>
      <c r="D117" s="23">
        <v>-645087.68</v>
      </c>
    </row>
    <row r="118" spans="1:4" s="13" customFormat="1" ht="15">
      <c r="A118" s="24" t="s">
        <v>192</v>
      </c>
      <c r="B118" s="16" t="s">
        <v>208</v>
      </c>
      <c r="C118" s="23">
        <v>1280753.3</v>
      </c>
      <c r="D118" s="23">
        <v>605372.3</v>
      </c>
    </row>
    <row r="119" spans="1:4" s="13" customFormat="1" ht="15">
      <c r="A119" s="17" t="s">
        <v>193</v>
      </c>
      <c r="B119" s="27" t="s">
        <v>209</v>
      </c>
      <c r="C119" s="23">
        <v>1280753.3</v>
      </c>
      <c r="D119" s="23">
        <f>D118</f>
        <v>605372.3</v>
      </c>
    </row>
    <row r="120" spans="1:4" s="13" customFormat="1" ht="15">
      <c r="A120" s="17" t="s">
        <v>194</v>
      </c>
      <c r="B120" s="27" t="s">
        <v>210</v>
      </c>
      <c r="C120" s="23">
        <v>1280753.3</v>
      </c>
      <c r="D120" s="23">
        <f>D119</f>
        <v>605372.3</v>
      </c>
    </row>
    <row r="121" spans="1:4" s="13" customFormat="1" ht="30">
      <c r="A121" s="28" t="s">
        <v>195</v>
      </c>
      <c r="B121" s="27" t="s">
        <v>211</v>
      </c>
      <c r="C121" s="23">
        <v>1280753.3</v>
      </c>
      <c r="D121" s="23">
        <f>D120</f>
        <v>605372.3</v>
      </c>
    </row>
    <row r="122" spans="1:4" ht="15">
      <c r="A122" s="64" t="s">
        <v>214</v>
      </c>
      <c r="B122" s="65"/>
      <c r="C122" s="65"/>
      <c r="D122" s="66"/>
    </row>
    <row r="123" spans="1:4" ht="15">
      <c r="A123" s="62" t="s">
        <v>215</v>
      </c>
      <c r="B123" s="63"/>
      <c r="C123" s="37" t="s">
        <v>216</v>
      </c>
      <c r="D123" s="37">
        <v>52</v>
      </c>
    </row>
    <row r="124" spans="1:4" ht="38.25">
      <c r="A124" s="29" t="s">
        <v>227</v>
      </c>
      <c r="B124" s="30" t="s">
        <v>228</v>
      </c>
      <c r="C124" s="38">
        <v>65772.2</v>
      </c>
      <c r="D124" s="38">
        <v>33717.1</v>
      </c>
    </row>
    <row r="125" spans="1:4" ht="32.25" customHeight="1">
      <c r="A125" s="62" t="s">
        <v>219</v>
      </c>
      <c r="B125" s="63"/>
      <c r="C125" s="37" t="s">
        <v>216</v>
      </c>
      <c r="D125" s="37">
        <v>479</v>
      </c>
    </row>
    <row r="126" spans="1:4" ht="38.25">
      <c r="A126" s="31"/>
      <c r="B126" s="30" t="s">
        <v>228</v>
      </c>
      <c r="C126" s="38">
        <v>348367.9</v>
      </c>
      <c r="D126" s="38">
        <v>180927.7</v>
      </c>
    </row>
  </sheetData>
  <sheetProtection/>
  <mergeCells count="18">
    <mergeCell ref="A103:D103"/>
    <mergeCell ref="A123:B123"/>
    <mergeCell ref="A125:B125"/>
    <mergeCell ref="A122:D122"/>
    <mergeCell ref="A6:D6"/>
    <mergeCell ref="A7:D7"/>
    <mergeCell ref="A8:D8"/>
    <mergeCell ref="A9:A10"/>
    <mergeCell ref="B9:B10"/>
    <mergeCell ref="C9:C10"/>
    <mergeCell ref="A102:B102"/>
    <mergeCell ref="D9:D10"/>
    <mergeCell ref="A1:D1"/>
    <mergeCell ref="A2:D2"/>
    <mergeCell ref="A3:D3"/>
    <mergeCell ref="A4:B4"/>
    <mergeCell ref="C4:D4"/>
    <mergeCell ref="A5:D5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"/>
  <sheetViews>
    <sheetView zoomScalePageLayoutView="0" workbookViewId="0" topLeftCell="A1">
      <selection activeCell="C3" sqref="C3"/>
    </sheetView>
  </sheetViews>
  <sheetFormatPr defaultColWidth="9.140625" defaultRowHeight="15"/>
  <cols>
    <col min="2" max="2" width="15.00390625" style="0" customWidth="1"/>
    <col min="3" max="3" width="15.7109375" style="0" customWidth="1"/>
    <col min="4" max="4" width="16.421875" style="0" customWidth="1"/>
    <col min="8" max="8" width="13.7109375" style="0" customWidth="1"/>
    <col min="9" max="9" width="16.7109375" style="0" customWidth="1"/>
  </cols>
  <sheetData>
    <row r="1" spans="1:29" ht="15">
      <c r="A1" s="71" t="s">
        <v>214</v>
      </c>
      <c r="B1" s="72"/>
      <c r="C1" s="72"/>
      <c r="D1" s="73"/>
      <c r="F1" s="71" t="s">
        <v>221</v>
      </c>
      <c r="G1" s="72"/>
      <c r="H1" s="72"/>
      <c r="I1" s="73"/>
      <c r="K1" s="71" t="s">
        <v>222</v>
      </c>
      <c r="L1" s="72"/>
      <c r="M1" s="72"/>
      <c r="N1" s="73"/>
      <c r="P1" s="71" t="s">
        <v>223</v>
      </c>
      <c r="Q1" s="72"/>
      <c r="R1" s="72"/>
      <c r="S1" s="73"/>
      <c r="U1" s="71" t="s">
        <v>224</v>
      </c>
      <c r="V1" s="72"/>
      <c r="W1" s="72"/>
      <c r="X1" s="73"/>
      <c r="Z1" s="71" t="s">
        <v>226</v>
      </c>
      <c r="AA1" s="72"/>
      <c r="AB1" s="72"/>
      <c r="AC1" s="73"/>
    </row>
    <row r="2" spans="1:29" ht="15.75" customHeight="1" thickBot="1">
      <c r="A2" s="74" t="s">
        <v>225</v>
      </c>
      <c r="B2" s="75"/>
      <c r="C2" s="32" t="s">
        <v>216</v>
      </c>
      <c r="D2" s="32">
        <f>I2+N2+S2+X2+AC2</f>
        <v>52</v>
      </c>
      <c r="F2" s="74" t="s">
        <v>215</v>
      </c>
      <c r="G2" s="75"/>
      <c r="H2" s="32" t="s">
        <v>216</v>
      </c>
      <c r="I2" s="32">
        <v>10</v>
      </c>
      <c r="K2" s="74" t="s">
        <v>215</v>
      </c>
      <c r="L2" s="75"/>
      <c r="M2" s="32" t="s">
        <v>216</v>
      </c>
      <c r="N2" s="32">
        <v>1</v>
      </c>
      <c r="P2" s="74" t="s">
        <v>215</v>
      </c>
      <c r="Q2" s="75"/>
      <c r="R2" s="32" t="s">
        <v>216</v>
      </c>
      <c r="S2" s="32">
        <v>4</v>
      </c>
      <c r="U2" s="74" t="s">
        <v>215</v>
      </c>
      <c r="V2" s="75"/>
      <c r="W2" s="32" t="s">
        <v>216</v>
      </c>
      <c r="X2" s="32">
        <v>9</v>
      </c>
      <c r="Z2" s="74" t="s">
        <v>215</v>
      </c>
      <c r="AA2" s="75"/>
      <c r="AB2" s="32" t="s">
        <v>216</v>
      </c>
      <c r="AC2" s="32">
        <v>28</v>
      </c>
    </row>
    <row r="3" spans="1:29" ht="165.75">
      <c r="A3" s="33" t="s">
        <v>217</v>
      </c>
      <c r="B3" s="34" t="s">
        <v>218</v>
      </c>
      <c r="C3" s="40">
        <f>H3+M3+R3+W3+AB3</f>
        <v>65772.2</v>
      </c>
      <c r="D3" s="40">
        <f>I3+N3+S3+X3+AC3</f>
        <v>33717.1</v>
      </c>
      <c r="F3" s="33" t="s">
        <v>217</v>
      </c>
      <c r="G3" s="34" t="s">
        <v>218</v>
      </c>
      <c r="H3" s="36">
        <f>12678.9-H5</f>
        <v>12177.5</v>
      </c>
      <c r="I3" s="41">
        <v>6613</v>
      </c>
      <c r="K3" s="33" t="s">
        <v>217</v>
      </c>
      <c r="L3" s="34" t="s">
        <v>218</v>
      </c>
      <c r="M3" s="42">
        <v>2268.7</v>
      </c>
      <c r="N3" s="43">
        <v>1046.5</v>
      </c>
      <c r="P3" s="33" t="s">
        <v>217</v>
      </c>
      <c r="Q3" s="34" t="s">
        <v>218</v>
      </c>
      <c r="R3" s="45">
        <f>6286.3-251</f>
        <v>6035.3</v>
      </c>
      <c r="S3" s="44">
        <f>3829.8-121</f>
        <v>3708.8</v>
      </c>
      <c r="U3" s="33" t="s">
        <v>217</v>
      </c>
      <c r="V3" s="34" t="s">
        <v>218</v>
      </c>
      <c r="W3" s="45">
        <f>9381+1884.7</f>
        <v>11265.7</v>
      </c>
      <c r="X3" s="44">
        <v>5131.8</v>
      </c>
      <c r="Z3" s="33" t="s">
        <v>217</v>
      </c>
      <c r="AA3" s="34" t="s">
        <v>218</v>
      </c>
      <c r="AB3" s="45">
        <v>34025</v>
      </c>
      <c r="AC3" s="44">
        <v>17217</v>
      </c>
    </row>
    <row r="4" spans="1:29" ht="15" customHeight="1">
      <c r="A4" s="74" t="s">
        <v>219</v>
      </c>
      <c r="B4" s="75"/>
      <c r="C4" s="32" t="s">
        <v>216</v>
      </c>
      <c r="D4" s="32">
        <f>I4+N4+S4+X4+AC4</f>
        <v>479</v>
      </c>
      <c r="F4" s="74" t="s">
        <v>219</v>
      </c>
      <c r="G4" s="75"/>
      <c r="H4" s="32" t="s">
        <v>216</v>
      </c>
      <c r="I4" s="32">
        <v>1</v>
      </c>
      <c r="K4" s="74" t="s">
        <v>219</v>
      </c>
      <c r="L4" s="75"/>
      <c r="M4" s="32" t="s">
        <v>216</v>
      </c>
      <c r="N4" s="32">
        <v>1</v>
      </c>
      <c r="P4" s="74" t="s">
        <v>219</v>
      </c>
      <c r="Q4" s="75"/>
      <c r="R4" s="32" t="s">
        <v>216</v>
      </c>
      <c r="S4" s="32">
        <v>1</v>
      </c>
      <c r="U4" s="74" t="s">
        <v>219</v>
      </c>
      <c r="V4" s="75"/>
      <c r="W4" s="32" t="s">
        <v>216</v>
      </c>
      <c r="X4" s="32">
        <v>459</v>
      </c>
      <c r="Z4" s="74" t="s">
        <v>219</v>
      </c>
      <c r="AA4" s="75"/>
      <c r="AB4" s="32" t="s">
        <v>216</v>
      </c>
      <c r="AC4" s="32">
        <v>17</v>
      </c>
    </row>
    <row r="5" spans="1:29" ht="102">
      <c r="A5" s="35"/>
      <c r="B5" s="34" t="s">
        <v>218</v>
      </c>
      <c r="C5" s="40">
        <f>H5+M5+R5+W5+AB5</f>
        <v>348367.9</v>
      </c>
      <c r="D5" s="40">
        <f>I5+N5+S5+X5+AC5</f>
        <v>180927.7</v>
      </c>
      <c r="F5" s="35"/>
      <c r="G5" s="34" t="s">
        <v>218</v>
      </c>
      <c r="H5" s="42">
        <v>501.4</v>
      </c>
      <c r="I5" s="42">
        <v>338</v>
      </c>
      <c r="K5" s="35"/>
      <c r="L5" s="34" t="s">
        <v>218</v>
      </c>
      <c r="M5" s="45">
        <f>2519.7-M3</f>
        <v>251</v>
      </c>
      <c r="N5" s="42">
        <v>121</v>
      </c>
      <c r="P5" s="35"/>
      <c r="Q5" s="34" t="s">
        <v>218</v>
      </c>
      <c r="R5" s="45">
        <v>251</v>
      </c>
      <c r="S5" s="45">
        <v>121</v>
      </c>
      <c r="U5" s="35"/>
      <c r="V5" s="34" t="s">
        <v>218</v>
      </c>
      <c r="W5" s="45">
        <v>339166.5</v>
      </c>
      <c r="X5" s="45">
        <v>176434.7</v>
      </c>
      <c r="Z5" s="35"/>
      <c r="AA5" s="34" t="s">
        <v>218</v>
      </c>
      <c r="AB5" s="45">
        <v>8198</v>
      </c>
      <c r="AC5" s="45">
        <v>3913</v>
      </c>
    </row>
    <row r="6" spans="8:29" ht="15">
      <c r="H6" s="39">
        <f>H3+H5</f>
        <v>12678.9</v>
      </c>
      <c r="I6" s="39">
        <f>I3+I5</f>
        <v>6951</v>
      </c>
      <c r="M6" s="39">
        <f>SUM(M5,M3)</f>
        <v>2519.7</v>
      </c>
      <c r="N6" s="39">
        <f>SUM(N5,N3)</f>
        <v>1167.5</v>
      </c>
      <c r="R6" s="39">
        <f>SUM(R5,R3)</f>
        <v>6286.3</v>
      </c>
      <c r="S6" s="39">
        <f>SUM(S5,S3)</f>
        <v>3829.8</v>
      </c>
      <c r="AB6" s="39">
        <f>SUM(AB5,AB3)</f>
        <v>42223</v>
      </c>
      <c r="AC6" s="39">
        <f>SUM(AC5,AC3)</f>
        <v>21130</v>
      </c>
    </row>
    <row r="9" ht="15">
      <c r="G9" s="39">
        <f>C3+H5+M5+R5+AB5</f>
        <v>74973.59999999999</v>
      </c>
    </row>
    <row r="10" ht="15">
      <c r="X10">
        <f>X11+X12</f>
        <v>3913</v>
      </c>
    </row>
    <row r="11" ht="15">
      <c r="X11">
        <v>1929</v>
      </c>
    </row>
    <row r="12" spans="23:24" ht="15">
      <c r="W12">
        <v>8198</v>
      </c>
      <c r="X12">
        <v>1984</v>
      </c>
    </row>
    <row r="13" spans="23:24" ht="15">
      <c r="W13">
        <v>42223</v>
      </c>
      <c r="X13">
        <v>21130</v>
      </c>
    </row>
    <row r="14" spans="23:24" ht="15">
      <c r="W14">
        <f>W13-W12-W11</f>
        <v>34025</v>
      </c>
      <c r="X14">
        <f>X13-X12-X11</f>
        <v>17217</v>
      </c>
    </row>
    <row r="17" ht="15">
      <c r="W17">
        <v>42597.5</v>
      </c>
    </row>
  </sheetData>
  <sheetProtection/>
  <mergeCells count="18">
    <mergeCell ref="A1:D1"/>
    <mergeCell ref="A2:B2"/>
    <mergeCell ref="A4:B4"/>
    <mergeCell ref="F1:I1"/>
    <mergeCell ref="F2:G2"/>
    <mergeCell ref="F4:G4"/>
    <mergeCell ref="K1:N1"/>
    <mergeCell ref="K2:L2"/>
    <mergeCell ref="K4:L4"/>
    <mergeCell ref="P1:S1"/>
    <mergeCell ref="P2:Q2"/>
    <mergeCell ref="P4:Q4"/>
    <mergeCell ref="U1:X1"/>
    <mergeCell ref="U2:V2"/>
    <mergeCell ref="U4:V4"/>
    <mergeCell ref="Z1:AC1"/>
    <mergeCell ref="Z2:AA2"/>
    <mergeCell ref="Z4:AA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И. Артемова</dc:creator>
  <cp:keywords/>
  <dc:description/>
  <cp:lastModifiedBy>A.Artemova</cp:lastModifiedBy>
  <cp:lastPrinted>2016-07-12T05:21:11Z</cp:lastPrinted>
  <dcterms:created xsi:type="dcterms:W3CDTF">2016-07-12T05:16:29Z</dcterms:created>
  <dcterms:modified xsi:type="dcterms:W3CDTF">2016-10-12T03:37:10Z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Settings\A.Artemova\Local Settings\Application Data\Кейсистемс\Бюджет-КС\ReportManager\sqr_gen_otch.xls</vt:lpwstr>
  </property>
</Properties>
</file>