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475" windowWidth="9720" windowHeight="7320" activeTab="0"/>
  </bookViews>
  <sheets>
    <sheet name="Тарифы" sheetId="1" r:id="rId1"/>
    <sheet name="Фин.показатели" sheetId="2" r:id="rId2"/>
    <sheet name="20%" sheetId="3" r:id="rId3"/>
    <sheet name="ИП" sheetId="4" r:id="rId4"/>
    <sheet name="Отчет ИП" sheetId="5" r:id="rId5"/>
    <sheet name="Ус. публ. догов." sheetId="6" r:id="rId6"/>
    <sheet name="Характерист" sheetId="7" r:id="rId7"/>
    <sheet name="Технич.возм" sheetId="8" r:id="rId8"/>
    <sheet name="Выпол. Тех. мер." sheetId="9" r:id="rId9"/>
  </sheets>
  <definedNames/>
  <calcPr fullCalcOnLoad="1"/>
</workbook>
</file>

<file path=xl/sharedStrings.xml><?xml version="1.0" encoding="utf-8"?>
<sst xmlns="http://schemas.openxmlformats.org/spreadsheetml/2006/main" count="407" uniqueCount="268">
  <si>
    <t>№ п/п</t>
  </si>
  <si>
    <t>Наименование показателей</t>
  </si>
  <si>
    <t>1.</t>
  </si>
  <si>
    <t>Наименование филиала, населенного пункта</t>
  </si>
  <si>
    <t>2.</t>
  </si>
  <si>
    <t>3.</t>
  </si>
  <si>
    <t>4.</t>
  </si>
  <si>
    <t>Двухставочный тариф</t>
  </si>
  <si>
    <t>Наименование организации</t>
  </si>
  <si>
    <t>ИНН</t>
  </si>
  <si>
    <t>КПП</t>
  </si>
  <si>
    <t>Наименование регулирующего органа</t>
  </si>
  <si>
    <t>Источник опубликования</t>
  </si>
  <si>
    <t>Реквизиты решения по принятым тарифам (наименование, дата, номер)</t>
  </si>
  <si>
    <t>Реквизиты решения по принятой надбавке для организации (наименование, дата, номер)</t>
  </si>
  <si>
    <t>Реквизиты решения по принятой надбавке для потребителей (наименование, дата, номер)</t>
  </si>
  <si>
    <t>Реквизиты решения по принятому тарифу на подключение создаваемых (реконструируемых) объектов (наименование, дата, номер)</t>
  </si>
  <si>
    <t xml:space="preserve">Информация об основных потребительских характеристиках регулируемых товаров и услуг </t>
  </si>
  <si>
    <t>Местонахождение (адрес)</t>
  </si>
  <si>
    <t>Информация о наличии (отсутствии) технической возможности доступа к регулируемым товарам и услугам регулируемых</t>
  </si>
  <si>
    <t>2. Цель инвестиционной программы</t>
  </si>
  <si>
    <t>3. Сроки начала и окончания инвестиционной программы</t>
  </si>
  <si>
    <t>Наименование мероприятия</t>
  </si>
  <si>
    <t>Источники финансирования</t>
  </si>
  <si>
    <t>Амортизация</t>
  </si>
  <si>
    <t>Инвестиционная надбавка</t>
  </si>
  <si>
    <t>Плата за подключение</t>
  </si>
  <si>
    <t>Прочие источники</t>
  </si>
  <si>
    <t>Всего, в том числе</t>
  </si>
  <si>
    <t>Мероприятие 1</t>
  </si>
  <si>
    <t>Мероприятие 2</t>
  </si>
  <si>
    <t>Мероприятие 3</t>
  </si>
  <si>
    <t>1 кв.</t>
  </si>
  <si>
    <t>2 кв.</t>
  </si>
  <si>
    <t>3 кв.</t>
  </si>
  <si>
    <t>факт</t>
  </si>
  <si>
    <t>20___г.</t>
  </si>
  <si>
    <t>Наименование мероприятий</t>
  </si>
  <si>
    <t>план</t>
  </si>
  <si>
    <t>всего</t>
  </si>
  <si>
    <t>4 кв.</t>
  </si>
  <si>
    <t>Выручка от регулируемой деятельности</t>
  </si>
  <si>
    <t>объем</t>
  </si>
  <si>
    <t>тыс. руб.</t>
  </si>
  <si>
    <t>руб./кВт.ч</t>
  </si>
  <si>
    <t>кВт.ч</t>
  </si>
  <si>
    <t>расходы на оплату труда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</si>
  <si>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</si>
  <si>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</si>
  <si>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</si>
  <si>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</si>
  <si>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</si>
  <si>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</si>
  <si>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</si>
  <si>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</si>
  <si>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</si>
  <si>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3.9.1</t>
  </si>
  <si>
    <t>3.9.2</t>
  </si>
  <si>
    <t>3.10</t>
  </si>
  <si>
    <t>3.11</t>
  </si>
  <si>
    <t>по приборам учета</t>
  </si>
  <si>
    <t>шт.</t>
  </si>
  <si>
    <t>км.</t>
  </si>
  <si>
    <t>Среднесписочная численность основного производственного персонала</t>
  </si>
  <si>
    <t>12.1</t>
  </si>
  <si>
    <t xml:space="preserve">Себестоимость производимых товаров (услуг) </t>
  </si>
  <si>
    <t>чел.</t>
  </si>
  <si>
    <t>Единица измерения</t>
  </si>
  <si>
    <t>%</t>
  </si>
  <si>
    <t>Отчетный период</t>
  </si>
  <si>
    <t>Период действия тарифа</t>
  </si>
  <si>
    <t>Период действия надбавки</t>
  </si>
  <si>
    <t>Чистая прибыль, в том числе</t>
  </si>
  <si>
    <t xml:space="preserve">Информация об основных показателях финансово-хозяйственной деятельности организации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</si>
  <si>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</si>
  <si>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</si>
  <si>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</si>
  <si>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Информация о порядке выполнения технологических, технических и других мероприятий,</t>
  </si>
  <si>
    <t>Телефон</t>
  </si>
  <si>
    <t>Адрес</t>
  </si>
  <si>
    <t>e-mail</t>
  </si>
  <si>
    <t>Перечисленные сведения предоставляются организацией в качестве приложения к форме 7 настоящего документа или указывается ссылка на их публикацию в сети Интернет</t>
  </si>
  <si>
    <t>Наименование показателей эффективности</t>
  </si>
  <si>
    <t xml:space="preserve">Значение эффективности </t>
  </si>
  <si>
    <t>Ед. измер.</t>
  </si>
  <si>
    <t>Изменение ТЭП за период инвестиционной программы</t>
  </si>
  <si>
    <t>начало</t>
  </si>
  <si>
    <t xml:space="preserve"> окончание</t>
  </si>
  <si>
    <t>Наименование участка, населенного пункта</t>
  </si>
  <si>
    <t>Тарифы на холодную воду</t>
  </si>
  <si>
    <t>Одноставочный тариф,  руб./куб.м</t>
  </si>
  <si>
    <t>за потребление холодной воды, руб./куб.м</t>
  </si>
  <si>
    <t>за содержание систем холодного водоснабжения, тыс.руб. в мес./куб.м/ч</t>
  </si>
  <si>
    <t>Надбавки к тарифам организаций коммунального комплекса на холодную воду, руб./куб.м</t>
  </si>
  <si>
    <t>Надбавки к тарифам на холодную воду для потребителей, руб./куб.м</t>
  </si>
  <si>
    <t>Тарифы на подключение вновь создаваемых (реконструируемых) объектов недвижимости к системе холодного водоснабжения, руб./куб.м/час</t>
  </si>
  <si>
    <t>Тарифы организаций коммунального комплекса на подключение к системе холодного водоснабжения, руб./куб.м/час</t>
  </si>
  <si>
    <t>Расходы на оплату покупной холодной воды, приобретаемой от других организаций для последующей передачи потребителям</t>
  </si>
  <si>
    <t xml:space="preserve">Расходы на электрическую энергию, потребляемую оборудованием, используемым в технологическом процессе </t>
  </si>
  <si>
    <t xml:space="preserve">Расходы на тепловую энергию, потребляемую оборудованием, используемым в технологическом процессе </t>
  </si>
  <si>
    <t xml:space="preserve">Расходы на топливо, используемое в технологическом процессе </t>
  </si>
  <si>
    <t>Расходы на химреагенты, используемые в технологическом процессе</t>
  </si>
  <si>
    <t>Расход на оплату труда (основного производственного персонала)</t>
  </si>
  <si>
    <t>Страховые взносы основного производственного персонала (ПФР, ФСС, ФФОМС, ТФОМС)</t>
  </si>
  <si>
    <t>Цеховые расходы (общепроизводственные), в том числе:</t>
  </si>
  <si>
    <t>страховые взносы (ПФР, ФСС, ФФОМС, ТФОМС)</t>
  </si>
  <si>
    <t>Общехозяйственные расходы (управленческие), в том числе</t>
  </si>
  <si>
    <t xml:space="preserve">Валовая прибыль от продажи  товаров и услуг </t>
  </si>
  <si>
    <t>Прочие доходы</t>
  </si>
  <si>
    <t>Прочие расходы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</si>
  <si>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</si>
  <si>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куб.м</t>
  </si>
  <si>
    <t>Объем поднятой воды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</si>
  <si>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</si>
  <si>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</si>
  <si>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 том числе:</t>
  </si>
  <si>
    <t>по нормативам потребления (расчетным методом)</t>
  </si>
  <si>
    <t xml:space="preserve">Потери воды в сетях </t>
  </si>
  <si>
    <t>Протяженность водопроводных сетей (в однотрубном исчислении)</t>
  </si>
  <si>
    <t>Количество скважин</t>
  </si>
  <si>
    <t xml:space="preserve">Количество подкачивающих насосных станций </t>
  </si>
  <si>
    <t>Удельный расход электрической энергии на подачу воды в сеть</t>
  </si>
  <si>
    <t>кВт.ч/куб.м</t>
  </si>
  <si>
    <t>Объем воды на собственные нужды</t>
  </si>
  <si>
    <t>3.4.1</t>
  </si>
  <si>
    <t>3.4.2</t>
  </si>
  <si>
    <t>3.10.1</t>
  </si>
  <si>
    <t>3.10.2</t>
  </si>
  <si>
    <t>3.12</t>
  </si>
  <si>
    <t>4</t>
  </si>
  <si>
    <t>5</t>
  </si>
  <si>
    <t>6</t>
  </si>
  <si>
    <t>7</t>
  </si>
  <si>
    <t>7.1</t>
  </si>
  <si>
    <t>8</t>
  </si>
  <si>
    <t>8.1</t>
  </si>
  <si>
    <t>9</t>
  </si>
  <si>
    <t>13.1</t>
  </si>
  <si>
    <t>15.1</t>
  </si>
  <si>
    <t>15.2</t>
  </si>
  <si>
    <t>16</t>
  </si>
  <si>
    <t>17</t>
  </si>
  <si>
    <t>18</t>
  </si>
  <si>
    <t>19</t>
  </si>
  <si>
    <t>20</t>
  </si>
  <si>
    <t>21</t>
  </si>
  <si>
    <t>Количество аварий на системах холодного водоснабжения, единиц/км</t>
  </si>
  <si>
    <t>Случаи подачи холодной воды по графику (менее 24 часов в сутки), единиц</t>
  </si>
  <si>
    <t>Доля потребителей, затронутых ограничениями подачи холодной воды, %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</si>
  <si>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</si>
  <si>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</si>
  <si>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</si>
  <si>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</si>
  <si>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</si>
  <si>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</t>
  </si>
  <si>
    <t>хлор остаточный связанный и хлор остаточный свободный</t>
  </si>
  <si>
    <t>В течение__________________года, тыс. руб.</t>
  </si>
  <si>
    <t>Прибыль(без учета налога на прибыль)</t>
  </si>
  <si>
    <t>Бюджетные средства</t>
  </si>
  <si>
    <t>Всего, в том числе:</t>
  </si>
  <si>
    <t>Всего</t>
  </si>
  <si>
    <t>в том числе:</t>
  </si>
  <si>
    <t>Наименование показателя</t>
  </si>
  <si>
    <t>Количество поданных и зарегестрированных заявок на подключение к системе холодного водоснабжения, шт.</t>
  </si>
  <si>
    <t>Количество исполненных заявок на подключение к системе холодного водоснабжения, шт.</t>
  </si>
  <si>
    <t>Количество заявок на подключение к системе холодного водоснабжения, по которым принято решение об отказе в подключении, шт.</t>
  </si>
  <si>
    <t xml:space="preserve">в отношении каждой системы холодного водоснабжения. </t>
  </si>
  <si>
    <t>1. Форма заявки на подключение к системе холодного водоснабжения</t>
  </si>
  <si>
    <t>Сайт в сети Интернет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</si>
  <si>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</si>
  <si>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действия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</si>
  <si>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</si>
  <si>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Реквизиты решения по принятому тарифу на подключение организаций к системе холодного водоснабжения (наименование, дата, номер)</t>
  </si>
  <si>
    <t>средневзвешенный тариф</t>
  </si>
  <si>
    <t xml:space="preserve">Количество проведенных проб </t>
  </si>
  <si>
    <t>Объем воды на нужды подразделений предприятия</t>
  </si>
  <si>
    <t xml:space="preserve">Информация об условиях заключения публичный договоров поставок холодной воды, оказания регулируемых </t>
  </si>
  <si>
    <t>Таблица 1</t>
  </si>
  <si>
    <t>организациями коммунального комплекса</t>
  </si>
  <si>
    <t>Таблица 2</t>
  </si>
  <si>
    <t>Таблица 3</t>
  </si>
  <si>
    <t>Таблица 3.1</t>
  </si>
  <si>
    <t>Таблица 4</t>
  </si>
  <si>
    <t>Таблица 5</t>
  </si>
  <si>
    <t>Таблица 6</t>
  </si>
  <si>
    <t>Таблица 7</t>
  </si>
  <si>
    <t>Таблица 2.1</t>
  </si>
  <si>
    <t xml:space="preserve">Информация об объемах товаров и услуг, их стоимости и способах приобретения у тех организаций, </t>
  </si>
  <si>
    <t>сумма оплаты услуг которых превышает 20% суммы расходов по каждой из указанных статей расходов*</t>
  </si>
  <si>
    <t>Наименование филиала, населенного пункта, организации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</si>
  <si>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</si>
  <si>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</si>
  <si>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объем товаров и услуг</t>
  </si>
  <si>
    <t>Способ приобретения</t>
  </si>
  <si>
    <t>1</t>
  </si>
  <si>
    <t>1.1</t>
  </si>
  <si>
    <t>организация 1</t>
  </si>
  <si>
    <t>1.2</t>
  </si>
  <si>
    <t>организация 2</t>
  </si>
  <si>
    <t>2</t>
  </si>
  <si>
    <t>2.1</t>
  </si>
  <si>
    <t>2.2</t>
  </si>
  <si>
    <t>3</t>
  </si>
  <si>
    <t>* при этом указывается информация о поставке товаров и услуг, стоимость которых превышает 20 % суммы поставки товаров и услуг каждой из этих организаций</t>
  </si>
  <si>
    <t xml:space="preserve">Информация об утвержденных ценах (тарифах) и надбавках к этим ценам (тарифам) в сфере холодного водоснабжения </t>
  </si>
  <si>
    <t>в сфере холодного водоснабжения</t>
  </si>
  <si>
    <t>Сведения об источникак публикации годовой бухгалтерской отчетности (бухгалтерский баланс и приложения)*</t>
  </si>
  <si>
    <t xml:space="preserve">* раскрывается регулируемой организацией, выручка от регулируемой деятельности которой превышает 80 процентов совокупной </t>
  </si>
  <si>
    <t xml:space="preserve">Информация об инвестиционных программах в сфере холодного водоснабжения </t>
  </si>
  <si>
    <t>услуг,  в том числе договоров на подключение к системе холодного водоснабжения</t>
  </si>
  <si>
    <t>в сфере холодного водоснабжения и их соответствие государственным и иным стандартам качества</t>
  </si>
  <si>
    <t>организаций, а также о регистрации и ходе реализации заявок на подключение к системе холодного водоснабжения</t>
  </si>
  <si>
    <t>Резерв мощности системы холодного водоснабжения *, куб.м/сутки</t>
  </si>
  <si>
    <t xml:space="preserve">* при наличии у регулируемой организации раздельных систем холодного водоснабжения информация о резерве мощности таких систем публикуется </t>
  </si>
  <si>
    <t>связанных с подключением к системе холодного водоснабжения</t>
  </si>
  <si>
    <t>4. Показатели эффективности реализации инвестиционной программы *</t>
  </si>
  <si>
    <t>Потребность в финансовых средствах, необходимых для реализации инвестиционной программы, тыс. рублей *</t>
  </si>
  <si>
    <t>Технико-экономический показатель (ТЭП) *</t>
  </si>
  <si>
    <t xml:space="preserve">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</t>
  </si>
  <si>
    <t>превышает 5 процентов суммы финансирования инвестиционной программы за отчетный год.</t>
  </si>
  <si>
    <t>Отчет о реализации инвестиционных программ  в сфере холодного водоснабжения *</t>
  </si>
  <si>
    <t xml:space="preserve">выручки за отчетный год. Кроме того, бухгалтерская отчетность опубликовывается один раз вне зависимости от количества  </t>
  </si>
  <si>
    <t>осуществляемых организацией регулируемых видов деятельности в сфере коммунальных услуг.</t>
  </si>
  <si>
    <t>к Положению о раскрытии информации</t>
  </si>
  <si>
    <t>Приложение  3</t>
  </si>
  <si>
    <t>Стоимость приобретения, тыс. рублей</t>
  </si>
  <si>
    <t>-</t>
  </si>
  <si>
    <t>Муниципальное предприятие городского округа Анадырь "Городское коммунальное хозяйство"</t>
  </si>
  <si>
    <t>689000, РФ, Чукотский АО, г. Анадырь, ул. Ленина, д. 45</t>
  </si>
  <si>
    <t>Муниципальное предприятие городского округа Анадырь "Горкоммунхоз"</t>
  </si>
  <si>
    <t>Администрация городского округа Анадырь</t>
  </si>
  <si>
    <t>Газета "Крайний Север"</t>
  </si>
  <si>
    <t>Наименование организации: МП "Городское коммунальное хозяйство"</t>
  </si>
  <si>
    <t>ИНН 8709007875</t>
  </si>
  <si>
    <t>ИНН :                                        8709007875</t>
  </si>
  <si>
    <t>КПП:                                         870901001</t>
  </si>
  <si>
    <t>Местонахождение (адрес): 689000, РФ, Чукотский АО, г.Анадырь, ул.Ленина д.45</t>
  </si>
  <si>
    <t>Наименование организации МП "Городское коммунальное хозяйство"</t>
  </si>
  <si>
    <t>КПП 870901001</t>
  </si>
  <si>
    <t>Местонахождение (адрес) 689000, РФ, Чукотский АО, г.Анадырь, ул.Ленина д.45</t>
  </si>
  <si>
    <t>Местонахождение (адрес): 689000, РФ, Чукотский АО,  г.Анадырь, ул.Ленина, д.45</t>
  </si>
  <si>
    <t>Утверждено на 2009___г.</t>
  </si>
  <si>
    <t>нет</t>
  </si>
  <si>
    <t>Производственно-техничкский отдел</t>
  </si>
  <si>
    <t>2-52-01</t>
  </si>
  <si>
    <t>689000, г.Анадырь, ул.Ленина,45</t>
  </si>
  <si>
    <t>gorkomxoz@mail.ru</t>
  </si>
  <si>
    <t xml:space="preserve"> - </t>
  </si>
  <si>
    <t>01.01.2010г -31.12.2010 г</t>
  </si>
  <si>
    <t xml:space="preserve">1. Наименование инвестиционной программы </t>
  </si>
  <si>
    <t>Нет</t>
  </si>
  <si>
    <t>с 01.01.2010-31.12.2010г.</t>
  </si>
  <si>
    <t>Постановление Администрации городского округа Анадырь от 27.11.2009г № 839</t>
  </si>
  <si>
    <t>Отчетный период  01.01.2010г - 31.12.2010 г</t>
  </si>
  <si>
    <t>Отчетный период 01.01.2010г -31.12.2010г</t>
  </si>
  <si>
    <t xml:space="preserve">оказание услуг в сфере холодного водоснабжения - подъем воды, очистка воды, транспортировка воды </t>
  </si>
  <si>
    <t xml:space="preserve">Вид регулируемой деятельности  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</si>
  <si>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Полное наименование предприятия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</si>
  <si>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ФИО руководителя, приказ о назначении,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</si>
  <si>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На основании чего действует руководитель (устава, положения, свидетельства и т.д.)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</si>
  <si>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Банковские реквизиты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</si>
  <si>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Полный юридический и фактический адрес, телефон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</si>
  <si>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Список объектов находящихся в пользовании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</si>
  <si>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Технические паспорта объектов 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</si>
  <si>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Количество человек работающих на каждом объекте, количество автотранспорта находящегося в гаражах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</si>
  <si>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Наличие холодного водоснабжения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</si>
  <si>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Наличие приборов учета холодного водоснабжения</t>
    </r>
  </si>
  <si>
    <r>
      <t xml:space="preserve">               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Копии документов подтверждающих пользование данными объектами на законных основаниях (акт приема передачи, договор аренды, свидетельство о государственной регистрации права)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</si>
</sst>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 * #,##0_ ;_ * \(#,##0\)\ ;_ * &quot;-&quot;_ ;_ @_ "/>
    <numFmt numFmtId="182" formatCode="_ * #,##0.0000_ ;_ * \(#,##0.0000\)\ ;_ * &quot;-&quot;_ ;_ @_ 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0"/>
  </numFmts>
  <fonts count="4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 indent="1"/>
    </xf>
    <xf numFmtId="49" fontId="2" fillId="0" borderId="1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wrapText="1" shrinkToFit="1"/>
    </xf>
    <xf numFmtId="0" fontId="2" fillId="0" borderId="15" xfId="0" applyFont="1" applyFill="1" applyBorder="1" applyAlignment="1">
      <alignment wrapText="1" shrinkToFi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" fontId="2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 indent="5"/>
    </xf>
    <xf numFmtId="0" fontId="8" fillId="0" borderId="0" xfId="0" applyFont="1" applyAlignment="1">
      <alignment/>
    </xf>
    <xf numFmtId="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 shrinkToFit="1" readingOrder="1"/>
    </xf>
    <xf numFmtId="0" fontId="3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9" fontId="6" fillId="0" borderId="13" xfId="42" applyNumberFormat="1" applyBorder="1" applyAlignment="1" applyProtection="1">
      <alignment horizontal="center"/>
      <protection/>
    </xf>
    <xf numFmtId="49" fontId="6" fillId="0" borderId="35" xfId="42" applyNumberFormat="1" applyBorder="1" applyAlignment="1" applyProtection="1">
      <alignment horizontal="center"/>
      <protection/>
    </xf>
    <xf numFmtId="49" fontId="6" fillId="0" borderId="29" xfId="42" applyNumberFormat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wrapText="1" shrinkToFit="1"/>
    </xf>
    <xf numFmtId="0" fontId="2" fillId="0" borderId="35" xfId="0" applyFont="1" applyBorder="1" applyAlignment="1">
      <alignment horizontal="left" wrapText="1" shrinkToFit="1"/>
    </xf>
    <xf numFmtId="0" fontId="2" fillId="0" borderId="29" xfId="0" applyFont="1" applyBorder="1" applyAlignment="1">
      <alignment horizontal="left" wrapText="1" shrinkToFit="1"/>
    </xf>
    <xf numFmtId="0" fontId="2" fillId="0" borderId="13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orkomxoz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31">
      <selection activeCell="C40" sqref="C40"/>
    </sheetView>
  </sheetViews>
  <sheetFormatPr defaultColWidth="9.140625" defaultRowHeight="12.75"/>
  <cols>
    <col min="1" max="1" width="4.28125" style="1" customWidth="1"/>
    <col min="2" max="2" width="24.421875" style="1" customWidth="1"/>
    <col min="3" max="3" width="15.140625" style="1" customWidth="1"/>
    <col min="4" max="4" width="15.57421875" style="1" customWidth="1"/>
    <col min="5" max="5" width="25.8515625" style="1" bestFit="1" customWidth="1"/>
    <col min="6" max="6" width="20.421875" style="1" customWidth="1"/>
    <col min="7" max="7" width="16.57421875" style="1" customWidth="1"/>
    <col min="8" max="8" width="28.7109375" style="1" customWidth="1"/>
    <col min="9" max="9" width="26.140625" style="1" customWidth="1"/>
    <col min="10" max="16384" width="9.140625" style="1" customWidth="1"/>
  </cols>
  <sheetData>
    <row r="1" ht="12.75">
      <c r="I1" s="53" t="s">
        <v>224</v>
      </c>
    </row>
    <row r="2" ht="12.75">
      <c r="I2" s="53" t="s">
        <v>223</v>
      </c>
    </row>
    <row r="3" ht="12.75">
      <c r="I3" s="53" t="s">
        <v>178</v>
      </c>
    </row>
    <row r="4" ht="12.75">
      <c r="I4" s="53" t="s">
        <v>177</v>
      </c>
    </row>
    <row r="5" spans="1:9" ht="12.75" customHeight="1">
      <c r="A5" s="51"/>
      <c r="B5" s="51"/>
      <c r="C5" s="51"/>
      <c r="D5" s="51"/>
      <c r="E5" s="51"/>
      <c r="F5" s="51"/>
      <c r="G5" s="51"/>
      <c r="H5" s="51"/>
      <c r="I5" s="51"/>
    </row>
    <row r="6" spans="1:10" ht="14.25">
      <c r="A6" s="92" t="s">
        <v>204</v>
      </c>
      <c r="B6" s="92"/>
      <c r="C6" s="92"/>
      <c r="D6" s="92"/>
      <c r="E6" s="92"/>
      <c r="F6" s="92"/>
      <c r="G6" s="92"/>
      <c r="H6" s="92"/>
      <c r="I6" s="92"/>
      <c r="J6" s="3"/>
    </row>
    <row r="7" spans="2:7" ht="12.75">
      <c r="B7" s="2"/>
      <c r="C7" s="2"/>
      <c r="D7" s="2"/>
      <c r="E7" s="2"/>
      <c r="F7" s="2"/>
      <c r="G7" s="2"/>
    </row>
    <row r="8" spans="1:9" ht="14.25">
      <c r="A8" s="87" t="s">
        <v>8</v>
      </c>
      <c r="B8" s="87"/>
      <c r="C8" s="87"/>
      <c r="D8" s="87"/>
      <c r="E8" s="101" t="s">
        <v>227</v>
      </c>
      <c r="F8" s="101"/>
      <c r="G8" s="101"/>
      <c r="H8" s="101"/>
      <c r="I8" s="101"/>
    </row>
    <row r="9" spans="1:9" ht="14.25">
      <c r="A9" s="87" t="s">
        <v>9</v>
      </c>
      <c r="B9" s="87"/>
      <c r="C9" s="87"/>
      <c r="D9" s="87"/>
      <c r="E9" s="96">
        <v>8709007875</v>
      </c>
      <c r="F9" s="96"/>
      <c r="G9" s="96"/>
      <c r="H9" s="96"/>
      <c r="I9" s="96"/>
    </row>
    <row r="10" spans="1:9" ht="14.25">
      <c r="A10" s="87" t="s">
        <v>10</v>
      </c>
      <c r="B10" s="87"/>
      <c r="C10" s="87"/>
      <c r="D10" s="87"/>
      <c r="E10" s="96">
        <v>870901001</v>
      </c>
      <c r="F10" s="96"/>
      <c r="G10" s="96"/>
      <c r="H10" s="96"/>
      <c r="I10" s="96"/>
    </row>
    <row r="11" spans="1:9" ht="14.25">
      <c r="A11" s="87" t="s">
        <v>18</v>
      </c>
      <c r="B11" s="87"/>
      <c r="C11" s="87"/>
      <c r="D11" s="87"/>
      <c r="E11" s="96" t="s">
        <v>228</v>
      </c>
      <c r="F11" s="96"/>
      <c r="G11" s="96"/>
      <c r="H11" s="96"/>
      <c r="I11" s="96"/>
    </row>
    <row r="12" spans="1:9" ht="15" customHeight="1">
      <c r="A12" s="83" t="s">
        <v>11</v>
      </c>
      <c r="B12" s="83"/>
      <c r="C12" s="83"/>
      <c r="D12" s="83"/>
      <c r="E12" s="102" t="s">
        <v>230</v>
      </c>
      <c r="F12" s="102"/>
      <c r="G12" s="102"/>
      <c r="H12" s="102"/>
      <c r="I12" s="102"/>
    </row>
    <row r="13" spans="1:9" ht="32.25" customHeight="1">
      <c r="A13" s="91" t="s">
        <v>13</v>
      </c>
      <c r="B13" s="91"/>
      <c r="C13" s="91"/>
      <c r="D13" s="91"/>
      <c r="E13" s="96" t="s">
        <v>252</v>
      </c>
      <c r="F13" s="96"/>
      <c r="G13" s="96"/>
      <c r="H13" s="96"/>
      <c r="I13" s="96"/>
    </row>
    <row r="14" spans="1:9" ht="15" customHeight="1">
      <c r="A14" s="83" t="s">
        <v>70</v>
      </c>
      <c r="B14" s="83"/>
      <c r="C14" s="83"/>
      <c r="D14" s="83"/>
      <c r="E14" s="96" t="s">
        <v>251</v>
      </c>
      <c r="F14" s="96"/>
      <c r="G14" s="96"/>
      <c r="H14" s="96"/>
      <c r="I14" s="96"/>
    </row>
    <row r="15" spans="1:9" ht="15" customHeight="1">
      <c r="A15" s="83" t="s">
        <v>12</v>
      </c>
      <c r="B15" s="83"/>
      <c r="C15" s="83"/>
      <c r="D15" s="83"/>
      <c r="E15" s="96" t="s">
        <v>231</v>
      </c>
      <c r="F15" s="96"/>
      <c r="G15" s="96"/>
      <c r="H15" s="96"/>
      <c r="I15" s="96"/>
    </row>
    <row r="16" spans="1:9" ht="15">
      <c r="A16" s="83"/>
      <c r="B16" s="83"/>
      <c r="C16" s="83"/>
      <c r="D16" s="83"/>
      <c r="E16" s="83"/>
      <c r="F16" s="83"/>
      <c r="G16" s="83"/>
      <c r="H16" s="83"/>
      <c r="I16" s="83"/>
    </row>
    <row r="17" spans="1:9" ht="15" customHeight="1">
      <c r="A17" s="83" t="s">
        <v>11</v>
      </c>
      <c r="B17" s="83"/>
      <c r="C17" s="83"/>
      <c r="D17" s="83"/>
      <c r="E17" s="83"/>
      <c r="F17" s="83"/>
      <c r="G17" s="83"/>
      <c r="H17" s="83"/>
      <c r="I17" s="83"/>
    </row>
    <row r="18" spans="1:9" ht="28.5" customHeight="1">
      <c r="A18" s="83" t="s">
        <v>14</v>
      </c>
      <c r="B18" s="83"/>
      <c r="C18" s="83"/>
      <c r="D18" s="83"/>
      <c r="E18" s="83"/>
      <c r="F18" s="83"/>
      <c r="G18" s="83"/>
      <c r="H18" s="83"/>
      <c r="I18" s="83"/>
    </row>
    <row r="19" spans="1:9" ht="15" customHeight="1">
      <c r="A19" s="83" t="s">
        <v>71</v>
      </c>
      <c r="B19" s="83"/>
      <c r="C19" s="83"/>
      <c r="D19" s="83"/>
      <c r="E19" s="83"/>
      <c r="F19" s="83"/>
      <c r="G19" s="83"/>
      <c r="H19" s="83"/>
      <c r="I19" s="83"/>
    </row>
    <row r="20" spans="1:9" ht="15" customHeight="1">
      <c r="A20" s="83" t="s">
        <v>12</v>
      </c>
      <c r="B20" s="83"/>
      <c r="C20" s="83"/>
      <c r="D20" s="83"/>
      <c r="E20" s="83"/>
      <c r="F20" s="83"/>
      <c r="G20" s="83"/>
      <c r="H20" s="83"/>
      <c r="I20" s="83"/>
    </row>
    <row r="21" spans="1:9" ht="15">
      <c r="A21" s="83"/>
      <c r="B21" s="83"/>
      <c r="C21" s="83"/>
      <c r="D21" s="83"/>
      <c r="E21" s="83"/>
      <c r="F21" s="83"/>
      <c r="G21" s="83"/>
      <c r="H21" s="83"/>
      <c r="I21" s="83"/>
    </row>
    <row r="22" spans="1:9" ht="15" customHeight="1">
      <c r="A22" s="83" t="s">
        <v>11</v>
      </c>
      <c r="B22" s="83"/>
      <c r="C22" s="83"/>
      <c r="D22" s="83"/>
      <c r="E22" s="83"/>
      <c r="F22" s="83"/>
      <c r="G22" s="83"/>
      <c r="H22" s="83"/>
      <c r="I22" s="83"/>
    </row>
    <row r="23" spans="1:9" ht="30.75" customHeight="1">
      <c r="A23" s="83" t="s">
        <v>15</v>
      </c>
      <c r="B23" s="83"/>
      <c r="C23" s="83"/>
      <c r="D23" s="83"/>
      <c r="E23" s="83"/>
      <c r="F23" s="83"/>
      <c r="G23" s="83"/>
      <c r="H23" s="83"/>
      <c r="I23" s="83"/>
    </row>
    <row r="24" spans="1:9" ht="15" customHeight="1">
      <c r="A24" s="83" t="s">
        <v>71</v>
      </c>
      <c r="B24" s="83"/>
      <c r="C24" s="83"/>
      <c r="D24" s="83"/>
      <c r="E24" s="83"/>
      <c r="F24" s="83"/>
      <c r="G24" s="83"/>
      <c r="H24" s="83"/>
      <c r="I24" s="83"/>
    </row>
    <row r="25" spans="1:9" ht="15" customHeight="1">
      <c r="A25" s="83" t="s">
        <v>12</v>
      </c>
      <c r="B25" s="83"/>
      <c r="C25" s="83"/>
      <c r="D25" s="83"/>
      <c r="E25" s="83"/>
      <c r="F25" s="83"/>
      <c r="G25" s="83"/>
      <c r="H25" s="83"/>
      <c r="I25" s="83"/>
    </row>
    <row r="26" spans="1:9" ht="15">
      <c r="A26" s="83"/>
      <c r="B26" s="83"/>
      <c r="C26" s="83"/>
      <c r="D26" s="83"/>
      <c r="E26" s="83"/>
      <c r="F26" s="83"/>
      <c r="G26" s="83"/>
      <c r="H26" s="83"/>
      <c r="I26" s="83"/>
    </row>
    <row r="27" spans="1:9" ht="15" customHeight="1">
      <c r="A27" s="83" t="s">
        <v>11</v>
      </c>
      <c r="B27" s="83"/>
      <c r="C27" s="83"/>
      <c r="D27" s="83"/>
      <c r="E27" s="83"/>
      <c r="F27" s="83"/>
      <c r="G27" s="83"/>
      <c r="H27" s="83"/>
      <c r="I27" s="83"/>
    </row>
    <row r="28" spans="1:9" ht="46.5" customHeight="1">
      <c r="A28" s="83" t="s">
        <v>16</v>
      </c>
      <c r="B28" s="83"/>
      <c r="C28" s="83"/>
      <c r="D28" s="83"/>
      <c r="E28" s="83"/>
      <c r="F28" s="83"/>
      <c r="G28" s="83"/>
      <c r="H28" s="83"/>
      <c r="I28" s="83"/>
    </row>
    <row r="29" spans="1:9" ht="15" customHeight="1">
      <c r="A29" s="83" t="s">
        <v>70</v>
      </c>
      <c r="B29" s="83"/>
      <c r="C29" s="83"/>
      <c r="D29" s="83"/>
      <c r="E29" s="83"/>
      <c r="F29" s="83"/>
      <c r="G29" s="83"/>
      <c r="H29" s="83"/>
      <c r="I29" s="83"/>
    </row>
    <row r="30" spans="1:9" ht="15" customHeight="1">
      <c r="A30" s="83" t="s">
        <v>12</v>
      </c>
      <c r="B30" s="83"/>
      <c r="C30" s="83"/>
      <c r="D30" s="83"/>
      <c r="E30" s="83"/>
      <c r="F30" s="83"/>
      <c r="G30" s="83"/>
      <c r="H30" s="83"/>
      <c r="I30" s="83"/>
    </row>
    <row r="31" spans="1:9" ht="15.75" customHeight="1">
      <c r="A31" s="83"/>
      <c r="B31" s="83"/>
      <c r="C31" s="83"/>
      <c r="D31" s="83"/>
      <c r="E31" s="83"/>
      <c r="F31" s="83"/>
      <c r="G31" s="83"/>
      <c r="H31" s="83"/>
      <c r="I31" s="83"/>
    </row>
    <row r="32" spans="1:9" ht="15" customHeight="1">
      <c r="A32" s="83" t="s">
        <v>11</v>
      </c>
      <c r="B32" s="83"/>
      <c r="C32" s="83"/>
      <c r="D32" s="83"/>
      <c r="E32" s="83"/>
      <c r="F32" s="83"/>
      <c r="G32" s="83"/>
      <c r="H32" s="83"/>
      <c r="I32" s="83"/>
    </row>
    <row r="33" spans="1:9" ht="46.5" customHeight="1">
      <c r="A33" s="83" t="s">
        <v>172</v>
      </c>
      <c r="B33" s="83"/>
      <c r="C33" s="83"/>
      <c r="D33" s="83"/>
      <c r="E33" s="83"/>
      <c r="F33" s="83"/>
      <c r="G33" s="83"/>
      <c r="H33" s="83"/>
      <c r="I33" s="83"/>
    </row>
    <row r="34" spans="1:9" ht="15" customHeight="1">
      <c r="A34" s="83" t="s">
        <v>70</v>
      </c>
      <c r="B34" s="83"/>
      <c r="C34" s="83"/>
      <c r="D34" s="83"/>
      <c r="E34" s="83"/>
      <c r="F34" s="83"/>
      <c r="G34" s="83"/>
      <c r="H34" s="83"/>
      <c r="I34" s="83"/>
    </row>
    <row r="35" spans="1:9" ht="15" customHeight="1">
      <c r="A35" s="82" t="s">
        <v>12</v>
      </c>
      <c r="B35" s="82"/>
      <c r="C35" s="82"/>
      <c r="D35" s="82"/>
      <c r="E35" s="82"/>
      <c r="F35" s="82"/>
      <c r="G35" s="82"/>
      <c r="H35" s="82"/>
      <c r="I35" s="82"/>
    </row>
    <row r="36" spans="1:7" ht="14.25" customHeight="1" thickBot="1">
      <c r="A36" s="66"/>
      <c r="B36" s="66"/>
      <c r="C36" s="2"/>
      <c r="D36" s="2"/>
      <c r="E36" s="2"/>
      <c r="F36" s="2"/>
      <c r="G36" s="2"/>
    </row>
    <row r="37" spans="1:9" ht="12.75" customHeight="1">
      <c r="A37" s="93" t="s">
        <v>0</v>
      </c>
      <c r="B37" s="88" t="s">
        <v>88</v>
      </c>
      <c r="C37" s="84" t="s">
        <v>89</v>
      </c>
      <c r="D37" s="85"/>
      <c r="E37" s="86"/>
      <c r="F37" s="103" t="s">
        <v>93</v>
      </c>
      <c r="G37" s="103" t="s">
        <v>94</v>
      </c>
      <c r="H37" s="103" t="s">
        <v>95</v>
      </c>
      <c r="I37" s="106" t="s">
        <v>96</v>
      </c>
    </row>
    <row r="38" spans="1:9" ht="32.25" customHeight="1">
      <c r="A38" s="94"/>
      <c r="B38" s="89"/>
      <c r="C38" s="99" t="s">
        <v>90</v>
      </c>
      <c r="D38" s="97" t="s">
        <v>7</v>
      </c>
      <c r="E38" s="98"/>
      <c r="F38" s="104"/>
      <c r="G38" s="104"/>
      <c r="H38" s="104"/>
      <c r="I38" s="107"/>
    </row>
    <row r="39" spans="1:9" ht="52.5" customHeight="1" thickBot="1">
      <c r="A39" s="95"/>
      <c r="B39" s="90"/>
      <c r="C39" s="100"/>
      <c r="D39" s="67" t="s">
        <v>91</v>
      </c>
      <c r="E39" s="67" t="s">
        <v>92</v>
      </c>
      <c r="F39" s="105"/>
      <c r="G39" s="105"/>
      <c r="H39" s="105"/>
      <c r="I39" s="108"/>
    </row>
    <row r="40" spans="1:9" ht="60">
      <c r="A40" s="5">
        <v>1</v>
      </c>
      <c r="B40" s="65" t="s">
        <v>229</v>
      </c>
      <c r="C40" s="5">
        <v>51.09</v>
      </c>
      <c r="D40" s="5" t="s">
        <v>247</v>
      </c>
      <c r="E40" s="5" t="s">
        <v>247</v>
      </c>
      <c r="F40" s="5" t="s">
        <v>247</v>
      </c>
      <c r="G40" s="5" t="s">
        <v>247</v>
      </c>
      <c r="H40" s="5" t="s">
        <v>247</v>
      </c>
      <c r="I40" s="5" t="s">
        <v>247</v>
      </c>
    </row>
    <row r="41" spans="1:9" ht="15">
      <c r="A41" s="20"/>
      <c r="B41" s="10"/>
      <c r="C41" s="10"/>
      <c r="D41" s="10"/>
      <c r="E41" s="10"/>
      <c r="F41" s="10"/>
      <c r="G41" s="10"/>
      <c r="H41" s="10"/>
      <c r="I41" s="10"/>
    </row>
  </sheetData>
  <sheetProtection/>
  <mergeCells count="66">
    <mergeCell ref="E27:I27"/>
    <mergeCell ref="E28:I28"/>
    <mergeCell ref="E29:I29"/>
    <mergeCell ref="E30:I30"/>
    <mergeCell ref="E14:I14"/>
    <mergeCell ref="F37:F39"/>
    <mergeCell ref="G37:G39"/>
    <mergeCell ref="H37:H39"/>
    <mergeCell ref="I37:I39"/>
    <mergeCell ref="E23:I23"/>
    <mergeCell ref="E24:I24"/>
    <mergeCell ref="E25:I25"/>
    <mergeCell ref="E26:I26"/>
    <mergeCell ref="E33:I33"/>
    <mergeCell ref="E8:I8"/>
    <mergeCell ref="E9:I9"/>
    <mergeCell ref="E10:I10"/>
    <mergeCell ref="E11:I11"/>
    <mergeCell ref="E12:I12"/>
    <mergeCell ref="E13:I13"/>
    <mergeCell ref="A6:I6"/>
    <mergeCell ref="A8:D8"/>
    <mergeCell ref="A9:D9"/>
    <mergeCell ref="A37:A39"/>
    <mergeCell ref="E15:I15"/>
    <mergeCell ref="E16:I16"/>
    <mergeCell ref="E17:I17"/>
    <mergeCell ref="E18:I18"/>
    <mergeCell ref="D38:E38"/>
    <mergeCell ref="C38:C39"/>
    <mergeCell ref="A10:D10"/>
    <mergeCell ref="A11:D11"/>
    <mergeCell ref="B37:B39"/>
    <mergeCell ref="A12:D12"/>
    <mergeCell ref="A13:D13"/>
    <mergeCell ref="A14:D14"/>
    <mergeCell ref="A15:D15"/>
    <mergeCell ref="A16:D16"/>
    <mergeCell ref="A17:D17"/>
    <mergeCell ref="A22:D22"/>
    <mergeCell ref="E19:I19"/>
    <mergeCell ref="E20:I20"/>
    <mergeCell ref="E21:I21"/>
    <mergeCell ref="E22:I22"/>
    <mergeCell ref="A18:D18"/>
    <mergeCell ref="A19:D19"/>
    <mergeCell ref="A20:D20"/>
    <mergeCell ref="A21:D21"/>
    <mergeCell ref="A27:D27"/>
    <mergeCell ref="A28:D28"/>
    <mergeCell ref="A29:D29"/>
    <mergeCell ref="A30:D30"/>
    <mergeCell ref="A23:D23"/>
    <mergeCell ref="A24:D24"/>
    <mergeCell ref="A25:D25"/>
    <mergeCell ref="A26:D26"/>
    <mergeCell ref="A35:D35"/>
    <mergeCell ref="A31:D31"/>
    <mergeCell ref="A32:D32"/>
    <mergeCell ref="A33:D33"/>
    <mergeCell ref="A34:D34"/>
    <mergeCell ref="C37:E37"/>
    <mergeCell ref="E35:I35"/>
    <mergeCell ref="E31:I31"/>
    <mergeCell ref="E32:I32"/>
    <mergeCell ref="E34:I34"/>
  </mergeCells>
  <printOptions horizontalCentered="1"/>
  <pageMargins left="0.1968503937007874" right="0.1968503937007874" top="0.4" bottom="0.1968503937007874" header="0.1968503937007874" footer="0.196850393700787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B40">
      <selection activeCell="D55" sqref="D55"/>
    </sheetView>
  </sheetViews>
  <sheetFormatPr defaultColWidth="9.140625" defaultRowHeight="12.75"/>
  <cols>
    <col min="1" max="1" width="6.00390625" style="24" customWidth="1"/>
    <col min="2" max="2" width="76.421875" style="1" customWidth="1"/>
    <col min="3" max="3" width="15.421875" style="1" customWidth="1"/>
    <col min="4" max="4" width="26.28125" style="63" customWidth="1"/>
    <col min="5" max="5" width="9.140625" style="1" customWidth="1"/>
    <col min="6" max="6" width="9.421875" style="1" customWidth="1"/>
    <col min="7" max="16384" width="9.140625" style="1" customWidth="1"/>
  </cols>
  <sheetData>
    <row r="1" ht="12.75">
      <c r="D1" s="61" t="s">
        <v>179</v>
      </c>
    </row>
    <row r="2" spans="1:4" ht="15.75" customHeight="1">
      <c r="A2" s="51"/>
      <c r="B2" s="51"/>
      <c r="C2" s="51"/>
      <c r="D2" s="62"/>
    </row>
    <row r="3" spans="1:4" ht="18.75" customHeight="1">
      <c r="A3" s="92" t="s">
        <v>73</v>
      </c>
      <c r="B3" s="92"/>
      <c r="C3" s="92"/>
      <c r="D3" s="92"/>
    </row>
    <row r="4" spans="1:4" ht="18" customHeight="1">
      <c r="A4" s="92" t="s">
        <v>205</v>
      </c>
      <c r="B4" s="92"/>
      <c r="C4" s="92"/>
      <c r="D4" s="92"/>
    </row>
    <row r="5" spans="1:4" ht="17.25" customHeight="1">
      <c r="A5" s="92"/>
      <c r="B5" s="92"/>
      <c r="C5" s="92"/>
      <c r="D5" s="92"/>
    </row>
    <row r="6" spans="1:4" ht="17.25" customHeight="1">
      <c r="A6" s="111" t="s">
        <v>232</v>
      </c>
      <c r="B6" s="111"/>
      <c r="C6" s="111"/>
      <c r="D6" s="111"/>
    </row>
    <row r="7" spans="1:4" ht="16.5" customHeight="1">
      <c r="A7" s="111" t="s">
        <v>234</v>
      </c>
      <c r="B7" s="111"/>
      <c r="C7" s="111"/>
      <c r="D7" s="111"/>
    </row>
    <row r="8" spans="1:4" ht="16.5" customHeight="1">
      <c r="A8" s="111" t="s">
        <v>235</v>
      </c>
      <c r="B8" s="111"/>
      <c r="C8" s="111"/>
      <c r="D8" s="111"/>
    </row>
    <row r="9" spans="1:4" ht="16.5" customHeight="1">
      <c r="A9" s="111" t="s">
        <v>236</v>
      </c>
      <c r="B9" s="111"/>
      <c r="C9" s="111"/>
      <c r="D9" s="111"/>
    </row>
    <row r="10" ht="14.25">
      <c r="A10" s="11"/>
    </row>
    <row r="11" spans="1:4" ht="30">
      <c r="A11" s="6" t="s">
        <v>0</v>
      </c>
      <c r="B11" s="6" t="s">
        <v>1</v>
      </c>
      <c r="C11" s="6" t="s">
        <v>67</v>
      </c>
      <c r="D11" s="64" t="s">
        <v>69</v>
      </c>
    </row>
    <row r="12" spans="1:4" ht="44.25" customHeight="1">
      <c r="A12" s="21">
        <v>1</v>
      </c>
      <c r="B12" s="13" t="s">
        <v>256</v>
      </c>
      <c r="C12" s="109" t="s">
        <v>255</v>
      </c>
      <c r="D12" s="110"/>
    </row>
    <row r="13" spans="1:6" ht="15">
      <c r="A13" s="21">
        <v>2</v>
      </c>
      <c r="B13" s="13" t="s">
        <v>41</v>
      </c>
      <c r="C13" s="18" t="s">
        <v>43</v>
      </c>
      <c r="D13" s="79">
        <f>38230282.681278/1000</f>
        <v>38230.282681278</v>
      </c>
      <c r="F13" s="59"/>
    </row>
    <row r="14" spans="1:8" ht="15">
      <c r="A14" s="21">
        <v>3</v>
      </c>
      <c r="B14" s="13" t="s">
        <v>65</v>
      </c>
      <c r="C14" s="18" t="s">
        <v>43</v>
      </c>
      <c r="D14" s="57">
        <v>66433.43</v>
      </c>
      <c r="E14" s="60"/>
      <c r="F14" s="59"/>
      <c r="H14" s="59"/>
    </row>
    <row r="15" spans="1:6" ht="30">
      <c r="A15" s="22" t="s">
        <v>47</v>
      </c>
      <c r="B15" s="13" t="s">
        <v>97</v>
      </c>
      <c r="C15" s="18" t="s">
        <v>43</v>
      </c>
      <c r="D15" s="57">
        <v>9308.03</v>
      </c>
      <c r="F15" s="59"/>
    </row>
    <row r="16" spans="1:4" ht="30">
      <c r="A16" s="22" t="s">
        <v>48</v>
      </c>
      <c r="B16" s="13" t="s">
        <v>99</v>
      </c>
      <c r="C16" s="18" t="s">
        <v>43</v>
      </c>
      <c r="D16" s="57">
        <v>9444.48</v>
      </c>
    </row>
    <row r="17" spans="1:4" ht="15">
      <c r="A17" s="22" t="s">
        <v>49</v>
      </c>
      <c r="B17" s="13" t="s">
        <v>100</v>
      </c>
      <c r="C17" s="18" t="s">
        <v>43</v>
      </c>
      <c r="D17" s="57" t="s">
        <v>226</v>
      </c>
    </row>
    <row r="18" spans="1:6" ht="30">
      <c r="A18" s="22" t="s">
        <v>50</v>
      </c>
      <c r="B18" s="13" t="s">
        <v>98</v>
      </c>
      <c r="C18" s="18" t="s">
        <v>43</v>
      </c>
      <c r="D18" s="57">
        <f>D19*D20/1000</f>
        <v>8966.4885927108</v>
      </c>
      <c r="F18" s="59"/>
    </row>
    <row r="19" spans="1:4" ht="15">
      <c r="A19" s="22" t="s">
        <v>124</v>
      </c>
      <c r="B19" s="14" t="s">
        <v>173</v>
      </c>
      <c r="C19" s="18" t="s">
        <v>44</v>
      </c>
      <c r="D19" s="57">
        <v>7.59159</v>
      </c>
    </row>
    <row r="20" spans="1:4" ht="15">
      <c r="A20" s="22" t="s">
        <v>125</v>
      </c>
      <c r="B20" s="14" t="s">
        <v>42</v>
      </c>
      <c r="C20" s="18" t="s">
        <v>45</v>
      </c>
      <c r="D20" s="77">
        <v>1181108.12</v>
      </c>
    </row>
    <row r="21" spans="1:6" ht="15">
      <c r="A21" s="22" t="s">
        <v>51</v>
      </c>
      <c r="B21" s="13" t="s">
        <v>101</v>
      </c>
      <c r="C21" s="18" t="s">
        <v>43</v>
      </c>
      <c r="D21" s="57">
        <v>5785.531309999999</v>
      </c>
      <c r="F21" s="78"/>
    </row>
    <row r="22" spans="1:4" ht="15">
      <c r="A22" s="22" t="s">
        <v>52</v>
      </c>
      <c r="B22" s="13" t="s">
        <v>102</v>
      </c>
      <c r="C22" s="18" t="s">
        <v>43</v>
      </c>
      <c r="D22" s="57">
        <f>17116.81322</f>
        <v>17116.81322</v>
      </c>
    </row>
    <row r="23" spans="1:4" ht="30">
      <c r="A23" s="22" t="s">
        <v>53</v>
      </c>
      <c r="B23" s="13" t="s">
        <v>103</v>
      </c>
      <c r="C23" s="18" t="s">
        <v>43</v>
      </c>
      <c r="D23" s="57">
        <v>4039.44</v>
      </c>
    </row>
    <row r="24" spans="1:4" ht="30">
      <c r="A24" s="22" t="s">
        <v>54</v>
      </c>
      <c r="B24" s="13" t="s">
        <v>74</v>
      </c>
      <c r="C24" s="18" t="s">
        <v>43</v>
      </c>
      <c r="D24" s="57">
        <v>1753.99</v>
      </c>
    </row>
    <row r="25" spans="1:7" ht="15">
      <c r="A25" s="22" t="s">
        <v>55</v>
      </c>
      <c r="B25" s="13" t="s">
        <v>104</v>
      </c>
      <c r="C25" s="18" t="s">
        <v>43</v>
      </c>
      <c r="D25" s="57">
        <v>20410.34</v>
      </c>
      <c r="E25" s="58"/>
      <c r="F25" s="59"/>
      <c r="G25" s="59"/>
    </row>
    <row r="26" spans="1:5" ht="15">
      <c r="A26" s="22" t="s">
        <v>56</v>
      </c>
      <c r="B26" s="14" t="s">
        <v>46</v>
      </c>
      <c r="C26" s="18" t="s">
        <v>43</v>
      </c>
      <c r="D26" s="57">
        <v>6778.3</v>
      </c>
      <c r="E26" s="59"/>
    </row>
    <row r="27" spans="1:4" ht="15">
      <c r="A27" s="22" t="s">
        <v>57</v>
      </c>
      <c r="B27" s="14" t="s">
        <v>105</v>
      </c>
      <c r="C27" s="18" t="s">
        <v>43</v>
      </c>
      <c r="D27" s="57">
        <v>1353.4604900000002</v>
      </c>
    </row>
    <row r="28" spans="1:4" ht="15">
      <c r="A28" s="22" t="s">
        <v>58</v>
      </c>
      <c r="B28" s="13" t="s">
        <v>106</v>
      </c>
      <c r="C28" s="18" t="s">
        <v>43</v>
      </c>
      <c r="D28" s="57">
        <v>25586.81</v>
      </c>
    </row>
    <row r="29" spans="1:4" ht="15">
      <c r="A29" s="22" t="s">
        <v>126</v>
      </c>
      <c r="B29" s="14" t="s">
        <v>46</v>
      </c>
      <c r="C29" s="18" t="s">
        <v>43</v>
      </c>
      <c r="D29" s="57">
        <f>D28*70%</f>
        <v>17910.767</v>
      </c>
    </row>
    <row r="30" spans="1:4" ht="15">
      <c r="A30" s="22" t="s">
        <v>127</v>
      </c>
      <c r="B30" s="14" t="s">
        <v>105</v>
      </c>
      <c r="C30" s="18" t="s">
        <v>43</v>
      </c>
      <c r="D30" s="57">
        <f>D29*19%</f>
        <v>3403.04573</v>
      </c>
    </row>
    <row r="31" spans="1:7" ht="15">
      <c r="A31" s="22" t="s">
        <v>59</v>
      </c>
      <c r="B31" s="13" t="s">
        <v>190</v>
      </c>
      <c r="C31" s="18" t="s">
        <v>43</v>
      </c>
      <c r="D31" s="57">
        <v>420.566</v>
      </c>
      <c r="F31" s="59"/>
      <c r="G31" s="59"/>
    </row>
    <row r="32" spans="1:5" ht="45.75" customHeight="1">
      <c r="A32" s="22" t="s">
        <v>128</v>
      </c>
      <c r="B32" s="13" t="s">
        <v>191</v>
      </c>
      <c r="C32" s="18" t="s">
        <v>43</v>
      </c>
      <c r="D32" s="57">
        <f>1124.53+2403.15+728.6</f>
        <v>4256.280000000001</v>
      </c>
      <c r="E32" s="59"/>
    </row>
    <row r="33" spans="1:4" ht="15">
      <c r="A33" s="22" t="s">
        <v>129</v>
      </c>
      <c r="B33" s="13" t="s">
        <v>107</v>
      </c>
      <c r="C33" s="18" t="s">
        <v>43</v>
      </c>
      <c r="D33" s="57">
        <f>D13-D14</f>
        <v>-28203.147318721996</v>
      </c>
    </row>
    <row r="34" spans="1:4" ht="15">
      <c r="A34" s="22" t="s">
        <v>130</v>
      </c>
      <c r="B34" s="13" t="s">
        <v>108</v>
      </c>
      <c r="C34" s="18" t="s">
        <v>43</v>
      </c>
      <c r="D34" s="57">
        <f>7667.82084</f>
        <v>7667.82084</v>
      </c>
    </row>
    <row r="35" spans="1:4" ht="15">
      <c r="A35" s="22" t="s">
        <v>131</v>
      </c>
      <c r="B35" s="13" t="s">
        <v>109</v>
      </c>
      <c r="C35" s="18" t="s">
        <v>43</v>
      </c>
      <c r="D35" s="57"/>
    </row>
    <row r="36" spans="1:7" ht="15">
      <c r="A36" s="22" t="s">
        <v>132</v>
      </c>
      <c r="B36" s="13" t="s">
        <v>72</v>
      </c>
      <c r="C36" s="18" t="s">
        <v>43</v>
      </c>
      <c r="D36" s="57">
        <f>D33+D34</f>
        <v>-20535.326478721996</v>
      </c>
      <c r="G36" s="59"/>
    </row>
    <row r="37" spans="1:4" ht="45">
      <c r="A37" s="22" t="s">
        <v>133</v>
      </c>
      <c r="B37" s="14" t="s">
        <v>110</v>
      </c>
      <c r="C37" s="18" t="s">
        <v>43</v>
      </c>
      <c r="D37" s="57"/>
    </row>
    <row r="38" spans="1:4" ht="15">
      <c r="A38" s="22" t="s">
        <v>134</v>
      </c>
      <c r="B38" s="13" t="s">
        <v>75</v>
      </c>
      <c r="C38" s="18" t="s">
        <v>43</v>
      </c>
      <c r="D38" s="57" t="s">
        <v>226</v>
      </c>
    </row>
    <row r="39" spans="1:4" ht="15">
      <c r="A39" s="22" t="s">
        <v>135</v>
      </c>
      <c r="B39" s="14" t="s">
        <v>76</v>
      </c>
      <c r="C39" s="18" t="s">
        <v>43</v>
      </c>
      <c r="D39" s="57" t="s">
        <v>226</v>
      </c>
    </row>
    <row r="40" spans="1:4" ht="30">
      <c r="A40" s="22" t="s">
        <v>136</v>
      </c>
      <c r="B40" s="13" t="s">
        <v>206</v>
      </c>
      <c r="C40" s="97"/>
      <c r="D40" s="98"/>
    </row>
    <row r="41" spans="1:4" ht="15">
      <c r="A41" s="21">
        <v>10</v>
      </c>
      <c r="B41" s="13" t="s">
        <v>112</v>
      </c>
      <c r="C41" s="18" t="s">
        <v>111</v>
      </c>
      <c r="D41" s="57"/>
    </row>
    <row r="42" spans="1:4" ht="15">
      <c r="A42" s="21">
        <v>11</v>
      </c>
      <c r="B42" s="13" t="s">
        <v>113</v>
      </c>
      <c r="C42" s="18" t="s">
        <v>111</v>
      </c>
      <c r="D42" s="57">
        <v>1783148.51</v>
      </c>
    </row>
    <row r="43" spans="1:4" ht="15">
      <c r="A43" s="21">
        <v>12</v>
      </c>
      <c r="B43" s="13" t="s">
        <v>123</v>
      </c>
      <c r="C43" s="18" t="s">
        <v>111</v>
      </c>
      <c r="D43" s="57">
        <v>109367</v>
      </c>
    </row>
    <row r="44" spans="1:4" ht="15">
      <c r="A44" s="22" t="s">
        <v>64</v>
      </c>
      <c r="B44" s="13" t="s">
        <v>123</v>
      </c>
      <c r="C44" s="18" t="s">
        <v>68</v>
      </c>
      <c r="D44" s="57">
        <f>D43/D42*100</f>
        <v>6.133364629287104</v>
      </c>
    </row>
    <row r="45" spans="1:4" ht="15">
      <c r="A45" s="21">
        <v>13</v>
      </c>
      <c r="B45" s="25" t="s">
        <v>117</v>
      </c>
      <c r="C45" s="18" t="s">
        <v>111</v>
      </c>
      <c r="D45" s="80">
        <v>253957.72</v>
      </c>
    </row>
    <row r="46" spans="1:4" ht="15">
      <c r="A46" s="22" t="s">
        <v>137</v>
      </c>
      <c r="B46" s="25" t="s">
        <v>117</v>
      </c>
      <c r="C46" s="18" t="s">
        <v>68</v>
      </c>
      <c r="D46" s="80">
        <f>D45/D42*100</f>
        <v>14.242095853250047</v>
      </c>
    </row>
    <row r="47" spans="1:4" ht="15">
      <c r="A47" s="21">
        <v>14</v>
      </c>
      <c r="B47" s="13" t="s">
        <v>175</v>
      </c>
      <c r="C47" s="18" t="s">
        <v>111</v>
      </c>
      <c r="D47" s="57">
        <f>537986+1037.64</f>
        <v>539023.64</v>
      </c>
    </row>
    <row r="48" spans="1:4" ht="15">
      <c r="A48" s="21">
        <v>15</v>
      </c>
      <c r="B48" s="13" t="s">
        <v>115</v>
      </c>
      <c r="C48" s="18" t="s">
        <v>111</v>
      </c>
      <c r="D48" s="80">
        <v>880799.642</v>
      </c>
    </row>
    <row r="49" spans="1:4" ht="15">
      <c r="A49" s="22" t="s">
        <v>138</v>
      </c>
      <c r="B49" s="26" t="s">
        <v>60</v>
      </c>
      <c r="C49" s="18" t="s">
        <v>111</v>
      </c>
      <c r="D49" s="80">
        <f>D48*76%</f>
        <v>669407.72792</v>
      </c>
    </row>
    <row r="50" spans="1:4" ht="15">
      <c r="A50" s="22" t="s">
        <v>139</v>
      </c>
      <c r="B50" s="27" t="s">
        <v>116</v>
      </c>
      <c r="C50" s="18" t="s">
        <v>111</v>
      </c>
      <c r="D50" s="80">
        <f>D48*24%</f>
        <v>211391.91408</v>
      </c>
    </row>
    <row r="51" spans="1:4" ht="15">
      <c r="A51" s="22" t="s">
        <v>140</v>
      </c>
      <c r="B51" s="28" t="s">
        <v>118</v>
      </c>
      <c r="C51" s="29" t="s">
        <v>62</v>
      </c>
      <c r="D51" s="80">
        <v>30.26</v>
      </c>
    </row>
    <row r="52" spans="1:4" ht="15">
      <c r="A52" s="22" t="s">
        <v>141</v>
      </c>
      <c r="B52" s="31" t="s">
        <v>119</v>
      </c>
      <c r="C52" s="30" t="s">
        <v>61</v>
      </c>
      <c r="D52" s="80"/>
    </row>
    <row r="53" spans="1:4" ht="15">
      <c r="A53" s="22" t="s">
        <v>142</v>
      </c>
      <c r="B53" s="32" t="s">
        <v>120</v>
      </c>
      <c r="C53" s="29" t="s">
        <v>61</v>
      </c>
      <c r="D53" s="81">
        <v>1</v>
      </c>
    </row>
    <row r="54" spans="1:4" ht="15">
      <c r="A54" s="22" t="s">
        <v>143</v>
      </c>
      <c r="B54" s="13" t="s">
        <v>114</v>
      </c>
      <c r="C54" s="18" t="s">
        <v>111</v>
      </c>
      <c r="D54" s="80">
        <f>D42</f>
        <v>1783148.51</v>
      </c>
    </row>
    <row r="55" spans="1:4" ht="15">
      <c r="A55" s="23" t="s">
        <v>144</v>
      </c>
      <c r="B55" s="13" t="s">
        <v>63</v>
      </c>
      <c r="C55" s="29" t="s">
        <v>66</v>
      </c>
      <c r="D55" s="81">
        <v>59</v>
      </c>
    </row>
    <row r="56" spans="1:4" ht="15">
      <c r="A56" s="23" t="s">
        <v>145</v>
      </c>
      <c r="B56" s="32" t="s">
        <v>121</v>
      </c>
      <c r="C56" s="29" t="s">
        <v>122</v>
      </c>
      <c r="D56" s="80">
        <f>D20/D42</f>
        <v>0.6623722664580529</v>
      </c>
    </row>
    <row r="58" ht="15">
      <c r="A58" s="51" t="s">
        <v>207</v>
      </c>
    </row>
    <row r="59" ht="15">
      <c r="A59" s="51" t="s">
        <v>221</v>
      </c>
    </row>
    <row r="60" ht="15">
      <c r="A60" s="33" t="s">
        <v>222</v>
      </c>
    </row>
    <row r="61" ht="12.75">
      <c r="A61" s="53"/>
    </row>
    <row r="62" ht="12.75">
      <c r="A62" s="53"/>
    </row>
  </sheetData>
  <sheetProtection/>
  <mergeCells count="9">
    <mergeCell ref="C12:D12"/>
    <mergeCell ref="C40:D40"/>
    <mergeCell ref="A5:D5"/>
    <mergeCell ref="A8:D8"/>
    <mergeCell ref="A9:D9"/>
    <mergeCell ref="A3:D3"/>
    <mergeCell ref="A4:D4"/>
    <mergeCell ref="A6:D6"/>
    <mergeCell ref="A7:D7"/>
  </mergeCells>
  <printOptions horizontalCentered="1"/>
  <pageMargins left="0.7874015748031497" right="0.1968503937007874" top="0.1968503937007874" bottom="0.1968503937007874" header="0.1968503937007874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00390625" style="8" customWidth="1"/>
    <col min="2" max="2" width="20.140625" style="8" customWidth="1"/>
    <col min="3" max="3" width="19.8515625" style="8" customWidth="1"/>
    <col min="4" max="4" width="18.7109375" style="8" customWidth="1"/>
    <col min="5" max="5" width="19.421875" style="8" customWidth="1"/>
    <col min="6" max="6" width="20.140625" style="8" customWidth="1"/>
    <col min="7" max="7" width="19.57421875" style="8" customWidth="1"/>
    <col min="8" max="8" width="21.8515625" style="8" customWidth="1"/>
    <col min="9" max="16384" width="9.140625" style="8" customWidth="1"/>
  </cols>
  <sheetData>
    <row r="1" ht="15">
      <c r="H1" s="56" t="s">
        <v>186</v>
      </c>
    </row>
    <row r="3" spans="1:8" ht="15">
      <c r="A3" s="92" t="s">
        <v>187</v>
      </c>
      <c r="B3" s="92"/>
      <c r="C3" s="92"/>
      <c r="D3" s="92"/>
      <c r="E3" s="92"/>
      <c r="F3" s="92"/>
      <c r="G3" s="92"/>
      <c r="H3" s="92"/>
    </row>
    <row r="4" spans="1:8" ht="15">
      <c r="A4" s="92" t="s">
        <v>188</v>
      </c>
      <c r="B4" s="92"/>
      <c r="C4" s="92"/>
      <c r="D4" s="92"/>
      <c r="E4" s="92"/>
      <c r="F4" s="92"/>
      <c r="G4" s="92"/>
      <c r="H4" s="92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11" t="s">
        <v>8</v>
      </c>
      <c r="B6" s="111"/>
      <c r="C6" s="111"/>
      <c r="D6" s="101" t="s">
        <v>227</v>
      </c>
      <c r="E6" s="101"/>
      <c r="F6" s="101"/>
      <c r="G6" s="101"/>
      <c r="H6" s="101"/>
    </row>
    <row r="7" spans="1:8" ht="15">
      <c r="A7" s="111" t="s">
        <v>9</v>
      </c>
      <c r="B7" s="111"/>
      <c r="C7" s="111"/>
      <c r="D7" s="96">
        <v>8709007875</v>
      </c>
      <c r="E7" s="96"/>
      <c r="F7" s="96"/>
      <c r="G7" s="96"/>
      <c r="H7" s="96"/>
    </row>
    <row r="8" spans="1:8" ht="15">
      <c r="A8" s="111" t="s">
        <v>10</v>
      </c>
      <c r="B8" s="111"/>
      <c r="C8" s="111"/>
      <c r="D8" s="96">
        <v>870901001</v>
      </c>
      <c r="E8" s="96"/>
      <c r="F8" s="96"/>
      <c r="G8" s="96"/>
      <c r="H8" s="96"/>
    </row>
    <row r="9" spans="1:8" ht="15">
      <c r="A9" s="111" t="s">
        <v>18</v>
      </c>
      <c r="B9" s="111"/>
      <c r="C9" s="111"/>
      <c r="D9" s="96" t="s">
        <v>228</v>
      </c>
      <c r="E9" s="96"/>
      <c r="F9" s="96"/>
      <c r="G9" s="96"/>
      <c r="H9" s="96"/>
    </row>
    <row r="10" spans="1:8" ht="15">
      <c r="A10" s="116" t="s">
        <v>69</v>
      </c>
      <c r="B10" s="116"/>
      <c r="C10" s="116"/>
      <c r="D10" s="120" t="s">
        <v>248</v>
      </c>
      <c r="E10" s="120"/>
      <c r="F10" s="120"/>
      <c r="G10" s="120"/>
      <c r="H10" s="120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38.25" customHeight="1">
      <c r="A12" s="117" t="s">
        <v>0</v>
      </c>
      <c r="B12" s="117" t="s">
        <v>189</v>
      </c>
      <c r="C12" s="113" t="s">
        <v>190</v>
      </c>
      <c r="D12" s="114"/>
      <c r="E12" s="115"/>
      <c r="F12" s="113" t="s">
        <v>191</v>
      </c>
      <c r="G12" s="114"/>
      <c r="H12" s="115"/>
    </row>
    <row r="13" spans="1:8" ht="28.5" customHeight="1">
      <c r="A13" s="118"/>
      <c r="B13" s="118"/>
      <c r="C13" s="112" t="s">
        <v>225</v>
      </c>
      <c r="D13" s="112" t="s">
        <v>192</v>
      </c>
      <c r="E13" s="112" t="s">
        <v>193</v>
      </c>
      <c r="F13" s="112" t="s">
        <v>225</v>
      </c>
      <c r="G13" s="112" t="s">
        <v>192</v>
      </c>
      <c r="H13" s="112" t="s">
        <v>193</v>
      </c>
    </row>
    <row r="14" spans="1:8" ht="15">
      <c r="A14" s="119"/>
      <c r="B14" s="119"/>
      <c r="C14" s="112"/>
      <c r="D14" s="112"/>
      <c r="E14" s="112"/>
      <c r="F14" s="112"/>
      <c r="G14" s="112"/>
      <c r="H14" s="112"/>
    </row>
    <row r="15" spans="1:8" ht="15">
      <c r="A15" s="54" t="s">
        <v>194</v>
      </c>
      <c r="B15" s="55"/>
      <c r="C15" s="55"/>
      <c r="D15" s="55"/>
      <c r="E15" s="55"/>
      <c r="F15" s="55"/>
      <c r="G15" s="55"/>
      <c r="H15" s="55"/>
    </row>
    <row r="16" spans="1:8" ht="15">
      <c r="A16" s="54" t="s">
        <v>195</v>
      </c>
      <c r="B16" s="55" t="s">
        <v>196</v>
      </c>
      <c r="C16" s="55"/>
      <c r="D16" s="55"/>
      <c r="E16" s="55"/>
      <c r="F16" s="55"/>
      <c r="G16" s="55"/>
      <c r="H16" s="55"/>
    </row>
    <row r="17" spans="1:8" ht="15">
      <c r="A17" s="54" t="s">
        <v>197</v>
      </c>
      <c r="B17" s="55" t="s">
        <v>198</v>
      </c>
      <c r="C17" s="55"/>
      <c r="D17" s="55"/>
      <c r="E17" s="55"/>
      <c r="F17" s="55"/>
      <c r="G17" s="55"/>
      <c r="H17" s="55"/>
    </row>
    <row r="18" spans="1:8" ht="15">
      <c r="A18" s="54" t="s">
        <v>199</v>
      </c>
      <c r="B18" s="55"/>
      <c r="C18" s="55"/>
      <c r="D18" s="55"/>
      <c r="E18" s="55"/>
      <c r="F18" s="55"/>
      <c r="G18" s="55"/>
      <c r="H18" s="55"/>
    </row>
    <row r="19" spans="1:8" ht="15">
      <c r="A19" s="54" t="s">
        <v>200</v>
      </c>
      <c r="B19" s="55" t="s">
        <v>196</v>
      </c>
      <c r="C19" s="55"/>
      <c r="D19" s="55"/>
      <c r="E19" s="55"/>
      <c r="F19" s="55"/>
      <c r="G19" s="55"/>
      <c r="H19" s="55"/>
    </row>
    <row r="20" spans="1:8" ht="15">
      <c r="A20" s="54" t="s">
        <v>201</v>
      </c>
      <c r="B20" s="55" t="s">
        <v>198</v>
      </c>
      <c r="C20" s="55"/>
      <c r="D20" s="55"/>
      <c r="E20" s="55"/>
      <c r="F20" s="55"/>
      <c r="G20" s="55"/>
      <c r="H20" s="55"/>
    </row>
    <row r="21" spans="1:8" ht="15">
      <c r="A21" s="54" t="s">
        <v>202</v>
      </c>
      <c r="B21" s="55"/>
      <c r="C21" s="55"/>
      <c r="D21" s="55"/>
      <c r="E21" s="55"/>
      <c r="F21" s="55"/>
      <c r="G21" s="55"/>
      <c r="H21" s="55"/>
    </row>
    <row r="22" spans="1:8" ht="15">
      <c r="A22" s="54" t="s">
        <v>47</v>
      </c>
      <c r="B22" s="55" t="s">
        <v>196</v>
      </c>
      <c r="C22" s="55"/>
      <c r="D22" s="55"/>
      <c r="E22" s="55"/>
      <c r="F22" s="55"/>
      <c r="G22" s="55"/>
      <c r="H22" s="55"/>
    </row>
    <row r="23" spans="1:8" ht="15">
      <c r="A23" s="54" t="s">
        <v>48</v>
      </c>
      <c r="B23" s="55" t="s">
        <v>198</v>
      </c>
      <c r="C23" s="55"/>
      <c r="D23" s="55"/>
      <c r="E23" s="55"/>
      <c r="F23" s="55"/>
      <c r="G23" s="55"/>
      <c r="H23" s="55"/>
    </row>
    <row r="25" ht="15">
      <c r="A25" s="8" t="s">
        <v>203</v>
      </c>
    </row>
  </sheetData>
  <sheetProtection/>
  <mergeCells count="22">
    <mergeCell ref="F12:H12"/>
    <mergeCell ref="C13:C14"/>
    <mergeCell ref="A10:C10"/>
    <mergeCell ref="D6:H6"/>
    <mergeCell ref="A12:A14"/>
    <mergeCell ref="D8:H8"/>
    <mergeCell ref="D9:H9"/>
    <mergeCell ref="G13:G14"/>
    <mergeCell ref="H13:H14"/>
    <mergeCell ref="D10:H10"/>
    <mergeCell ref="B12:B14"/>
    <mergeCell ref="F13:F14"/>
    <mergeCell ref="D7:H7"/>
    <mergeCell ref="A8:C8"/>
    <mergeCell ref="D13:D14"/>
    <mergeCell ref="E13:E14"/>
    <mergeCell ref="C12:E12"/>
    <mergeCell ref="A3:H3"/>
    <mergeCell ref="A4:H4"/>
    <mergeCell ref="A6:C6"/>
    <mergeCell ref="A7:C7"/>
    <mergeCell ref="A9:C9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28">
      <selection activeCell="D22" sqref="D22"/>
    </sheetView>
  </sheetViews>
  <sheetFormatPr defaultColWidth="9.140625" defaultRowHeight="12.75"/>
  <cols>
    <col min="1" max="1" width="5.7109375" style="8" customWidth="1"/>
    <col min="2" max="2" width="19.00390625" style="8" customWidth="1"/>
    <col min="3" max="3" width="22.28125" style="8" customWidth="1"/>
    <col min="4" max="4" width="11.00390625" style="8" customWidth="1"/>
    <col min="5" max="5" width="12.57421875" style="8" customWidth="1"/>
    <col min="6" max="6" width="11.8515625" style="8" customWidth="1"/>
    <col min="7" max="7" width="13.28125" style="8" customWidth="1"/>
    <col min="8" max="8" width="11.00390625" style="8" customWidth="1"/>
    <col min="9" max="9" width="20.00390625" style="8" customWidth="1"/>
    <col min="10" max="10" width="11.00390625" style="8" customWidth="1"/>
    <col min="11" max="11" width="14.00390625" style="8" customWidth="1"/>
    <col min="12" max="12" width="13.28125" style="8" customWidth="1"/>
    <col min="13" max="16384" width="9.140625" style="8" customWidth="1"/>
  </cols>
  <sheetData>
    <row r="1" ht="15">
      <c r="L1" s="53" t="s">
        <v>180</v>
      </c>
    </row>
    <row r="2" ht="15">
      <c r="L2" s="12"/>
    </row>
    <row r="3" spans="1:12" ht="15.75">
      <c r="A3" s="163" t="s">
        <v>208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6" spans="1:12" ht="15">
      <c r="A6" s="164" t="s">
        <v>237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ht="15">
      <c r="A7" s="164" t="s">
        <v>233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5">
      <c r="A8" s="165" t="s">
        <v>238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12" ht="15">
      <c r="A9" s="111" t="s">
        <v>240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5">
      <c r="A11" s="161" t="s">
        <v>249</v>
      </c>
      <c r="B11" s="161"/>
      <c r="C11" s="161"/>
      <c r="D11" s="161"/>
      <c r="E11" s="161"/>
      <c r="F11" s="161"/>
      <c r="G11" s="161"/>
      <c r="H11" s="162" t="s">
        <v>250</v>
      </c>
      <c r="I11" s="162"/>
      <c r="J11" s="162"/>
      <c r="K11" s="162"/>
      <c r="L11" s="162"/>
    </row>
    <row r="12" spans="1:12" ht="15">
      <c r="A12" s="161" t="s">
        <v>20</v>
      </c>
      <c r="B12" s="161"/>
      <c r="C12" s="161"/>
      <c r="D12" s="161"/>
      <c r="E12" s="161"/>
      <c r="F12" s="161"/>
      <c r="G12" s="161"/>
      <c r="H12" s="142"/>
      <c r="I12" s="155"/>
      <c r="J12" s="155"/>
      <c r="K12" s="155"/>
      <c r="L12" s="156"/>
    </row>
    <row r="13" spans="1:12" ht="15.75" thickBot="1">
      <c r="A13" s="157" t="s">
        <v>21</v>
      </c>
      <c r="B13" s="157"/>
      <c r="C13" s="157"/>
      <c r="D13" s="157"/>
      <c r="E13" s="157"/>
      <c r="F13" s="157"/>
      <c r="G13" s="157"/>
      <c r="H13" s="158"/>
      <c r="I13" s="159"/>
      <c r="J13" s="159"/>
      <c r="K13" s="159"/>
      <c r="L13" s="160"/>
    </row>
    <row r="14" spans="1:12" ht="15.75" thickBot="1">
      <c r="A14" s="149" t="s">
        <v>215</v>
      </c>
      <c r="B14" s="150"/>
      <c r="C14" s="150"/>
      <c r="D14" s="150"/>
      <c r="E14" s="150"/>
      <c r="F14" s="150"/>
      <c r="G14" s="151"/>
      <c r="H14" s="152" t="s">
        <v>82</v>
      </c>
      <c r="I14" s="152"/>
      <c r="J14" s="152"/>
      <c r="K14" s="85" t="s">
        <v>83</v>
      </c>
      <c r="L14" s="153"/>
    </row>
    <row r="15" spans="1:12" ht="15">
      <c r="A15" s="36"/>
      <c r="B15" s="36"/>
      <c r="C15" s="36"/>
      <c r="D15" s="36"/>
      <c r="E15" s="36"/>
      <c r="F15" s="36"/>
      <c r="G15" s="36"/>
      <c r="H15" s="154"/>
      <c r="I15" s="155"/>
      <c r="J15" s="156"/>
      <c r="K15" s="142"/>
      <c r="L15" s="143"/>
    </row>
    <row r="16" spans="1:12" ht="15.75" thickBot="1">
      <c r="A16" s="36"/>
      <c r="B16" s="36"/>
      <c r="C16" s="36"/>
      <c r="D16" s="36"/>
      <c r="E16" s="36"/>
      <c r="F16" s="36"/>
      <c r="G16" s="36"/>
      <c r="H16" s="139"/>
      <c r="I16" s="140"/>
      <c r="J16" s="141"/>
      <c r="K16" s="144"/>
      <c r="L16" s="145"/>
    </row>
    <row r="17" spans="1:12" ht="15.75" thickBot="1">
      <c r="A17" s="36"/>
      <c r="B17" s="36"/>
      <c r="C17" s="36"/>
      <c r="D17" s="36"/>
      <c r="E17" s="36"/>
      <c r="F17" s="36"/>
      <c r="G17" s="36"/>
      <c r="H17" s="37"/>
      <c r="I17" s="37"/>
      <c r="J17" s="37"/>
      <c r="K17" s="37"/>
      <c r="L17" s="37"/>
    </row>
    <row r="18" spans="1:12" ht="30.75" customHeight="1">
      <c r="A18" s="129" t="s">
        <v>0</v>
      </c>
      <c r="B18" s="129" t="s">
        <v>22</v>
      </c>
      <c r="C18" s="99" t="s">
        <v>23</v>
      </c>
      <c r="D18" s="134" t="s">
        <v>216</v>
      </c>
      <c r="E18" s="135"/>
      <c r="F18" s="135"/>
      <c r="G18" s="135"/>
      <c r="H18" s="136"/>
      <c r="I18" s="146" t="s">
        <v>217</v>
      </c>
      <c r="J18" s="147"/>
      <c r="K18" s="147"/>
      <c r="L18" s="148"/>
    </row>
    <row r="19" spans="1:12" ht="30" customHeight="1">
      <c r="A19" s="89"/>
      <c r="B19" s="89"/>
      <c r="C19" s="132"/>
      <c r="D19" s="137" t="s">
        <v>160</v>
      </c>
      <c r="E19" s="138" t="s">
        <v>161</v>
      </c>
      <c r="F19" s="138"/>
      <c r="G19" s="138"/>
      <c r="H19" s="97"/>
      <c r="I19" s="127" t="s">
        <v>162</v>
      </c>
      <c r="J19" s="129" t="s">
        <v>84</v>
      </c>
      <c r="K19" s="97" t="s">
        <v>85</v>
      </c>
      <c r="L19" s="131"/>
    </row>
    <row r="20" spans="1:12" ht="30" customHeight="1">
      <c r="A20" s="89"/>
      <c r="B20" s="89"/>
      <c r="C20" s="133"/>
      <c r="D20" s="137"/>
      <c r="E20" s="18" t="s">
        <v>36</v>
      </c>
      <c r="F20" s="18" t="s">
        <v>36</v>
      </c>
      <c r="G20" s="18" t="s">
        <v>36</v>
      </c>
      <c r="H20" s="19" t="s">
        <v>36</v>
      </c>
      <c r="I20" s="128"/>
      <c r="J20" s="130"/>
      <c r="K20" s="18" t="s">
        <v>86</v>
      </c>
      <c r="L20" s="38" t="s">
        <v>87</v>
      </c>
    </row>
    <row r="21" spans="1:12" ht="15">
      <c r="A21" s="124">
        <v>1</v>
      </c>
      <c r="B21" s="121" t="s">
        <v>159</v>
      </c>
      <c r="C21" s="39" t="s">
        <v>159</v>
      </c>
      <c r="D21" s="40"/>
      <c r="E21" s="25"/>
      <c r="F21" s="25"/>
      <c r="G21" s="25"/>
      <c r="H21" s="39"/>
      <c r="I21" s="40"/>
      <c r="J21" s="25"/>
      <c r="K21" s="25"/>
      <c r="L21" s="41"/>
    </row>
    <row r="22" spans="1:12" ht="15">
      <c r="A22" s="125"/>
      <c r="B22" s="122"/>
      <c r="C22" s="39" t="s">
        <v>24</v>
      </c>
      <c r="D22" s="40"/>
      <c r="E22" s="25"/>
      <c r="F22" s="25"/>
      <c r="G22" s="25"/>
      <c r="H22" s="39"/>
      <c r="I22" s="40"/>
      <c r="J22" s="25"/>
      <c r="K22" s="25"/>
      <c r="L22" s="41"/>
    </row>
    <row r="23" spans="1:12" ht="30">
      <c r="A23" s="125"/>
      <c r="B23" s="122"/>
      <c r="C23" s="42" t="s">
        <v>157</v>
      </c>
      <c r="D23" s="43"/>
      <c r="E23" s="25"/>
      <c r="F23" s="25"/>
      <c r="G23" s="25"/>
      <c r="H23" s="39"/>
      <c r="I23" s="40"/>
      <c r="J23" s="25"/>
      <c r="K23" s="25"/>
      <c r="L23" s="41"/>
    </row>
    <row r="24" spans="1:12" ht="15">
      <c r="A24" s="125"/>
      <c r="B24" s="122"/>
      <c r="C24" s="39" t="s">
        <v>158</v>
      </c>
      <c r="D24" s="40"/>
      <c r="E24" s="25"/>
      <c r="F24" s="25"/>
      <c r="G24" s="25"/>
      <c r="H24" s="39"/>
      <c r="I24" s="40"/>
      <c r="J24" s="25"/>
      <c r="K24" s="25"/>
      <c r="L24" s="41"/>
    </row>
    <row r="25" spans="1:12" ht="30">
      <c r="A25" s="125"/>
      <c r="B25" s="122"/>
      <c r="C25" s="44" t="s">
        <v>25</v>
      </c>
      <c r="D25" s="45"/>
      <c r="E25" s="25"/>
      <c r="F25" s="25"/>
      <c r="G25" s="25"/>
      <c r="H25" s="39"/>
      <c r="I25" s="40"/>
      <c r="J25" s="25"/>
      <c r="K25" s="25"/>
      <c r="L25" s="41"/>
    </row>
    <row r="26" spans="1:12" ht="15">
      <c r="A26" s="125"/>
      <c r="B26" s="122"/>
      <c r="C26" s="39" t="s">
        <v>26</v>
      </c>
      <c r="D26" s="40"/>
      <c r="E26" s="25"/>
      <c r="F26" s="25"/>
      <c r="G26" s="25"/>
      <c r="H26" s="39"/>
      <c r="I26" s="40"/>
      <c r="J26" s="25"/>
      <c r="K26" s="25"/>
      <c r="L26" s="41"/>
    </row>
    <row r="27" spans="1:12" ht="15">
      <c r="A27" s="126"/>
      <c r="B27" s="123"/>
      <c r="C27" s="39" t="s">
        <v>27</v>
      </c>
      <c r="D27" s="40"/>
      <c r="E27" s="25"/>
      <c r="F27" s="25"/>
      <c r="G27" s="25"/>
      <c r="H27" s="39"/>
      <c r="I27" s="40"/>
      <c r="J27" s="25"/>
      <c r="K27" s="25"/>
      <c r="L27" s="41"/>
    </row>
    <row r="28" spans="1:12" ht="15">
      <c r="A28" s="124">
        <v>2</v>
      </c>
      <c r="B28" s="121" t="s">
        <v>29</v>
      </c>
      <c r="C28" s="39" t="s">
        <v>159</v>
      </c>
      <c r="D28" s="40"/>
      <c r="E28" s="25"/>
      <c r="F28" s="25"/>
      <c r="G28" s="25"/>
      <c r="H28" s="39"/>
      <c r="I28" s="40"/>
      <c r="J28" s="25"/>
      <c r="K28" s="25"/>
      <c r="L28" s="41"/>
    </row>
    <row r="29" spans="1:12" ht="15">
      <c r="A29" s="125"/>
      <c r="B29" s="122"/>
      <c r="C29" s="39" t="s">
        <v>24</v>
      </c>
      <c r="D29" s="40"/>
      <c r="E29" s="25"/>
      <c r="F29" s="25"/>
      <c r="G29" s="25"/>
      <c r="H29" s="39"/>
      <c r="I29" s="40"/>
      <c r="J29" s="25"/>
      <c r="K29" s="25"/>
      <c r="L29" s="41"/>
    </row>
    <row r="30" spans="1:12" ht="30">
      <c r="A30" s="125"/>
      <c r="B30" s="122"/>
      <c r="C30" s="42" t="s">
        <v>157</v>
      </c>
      <c r="D30" s="43"/>
      <c r="E30" s="25"/>
      <c r="F30" s="25"/>
      <c r="G30" s="25"/>
      <c r="H30" s="39"/>
      <c r="I30" s="40"/>
      <c r="J30" s="25"/>
      <c r="K30" s="25"/>
      <c r="L30" s="41"/>
    </row>
    <row r="31" spans="1:12" ht="15">
      <c r="A31" s="125"/>
      <c r="B31" s="122"/>
      <c r="C31" s="39" t="s">
        <v>158</v>
      </c>
      <c r="D31" s="40"/>
      <c r="E31" s="25"/>
      <c r="F31" s="25"/>
      <c r="G31" s="25"/>
      <c r="H31" s="39"/>
      <c r="I31" s="40"/>
      <c r="J31" s="25"/>
      <c r="K31" s="25"/>
      <c r="L31" s="41"/>
    </row>
    <row r="32" spans="1:12" ht="30">
      <c r="A32" s="125"/>
      <c r="B32" s="122"/>
      <c r="C32" s="44" t="s">
        <v>25</v>
      </c>
      <c r="D32" s="45"/>
      <c r="E32" s="25"/>
      <c r="F32" s="25"/>
      <c r="G32" s="25"/>
      <c r="H32" s="39"/>
      <c r="I32" s="40"/>
      <c r="J32" s="25"/>
      <c r="K32" s="25"/>
      <c r="L32" s="41"/>
    </row>
    <row r="33" spans="1:12" ht="15">
      <c r="A33" s="125"/>
      <c r="B33" s="122"/>
      <c r="C33" s="39" t="s">
        <v>26</v>
      </c>
      <c r="D33" s="40"/>
      <c r="E33" s="25"/>
      <c r="F33" s="25"/>
      <c r="G33" s="25"/>
      <c r="H33" s="39"/>
      <c r="I33" s="40"/>
      <c r="J33" s="25"/>
      <c r="K33" s="25"/>
      <c r="L33" s="41"/>
    </row>
    <row r="34" spans="1:12" ht="15">
      <c r="A34" s="126"/>
      <c r="B34" s="123"/>
      <c r="C34" s="39" t="s">
        <v>27</v>
      </c>
      <c r="D34" s="40"/>
      <c r="E34" s="25"/>
      <c r="F34" s="25"/>
      <c r="G34" s="25"/>
      <c r="H34" s="39"/>
      <c r="I34" s="40"/>
      <c r="J34" s="25"/>
      <c r="K34" s="25"/>
      <c r="L34" s="41"/>
    </row>
    <row r="35" spans="1:12" ht="15">
      <c r="A35" s="124">
        <v>3</v>
      </c>
      <c r="B35" s="121" t="s">
        <v>30</v>
      </c>
      <c r="C35" s="39" t="s">
        <v>159</v>
      </c>
      <c r="D35" s="40"/>
      <c r="E35" s="25"/>
      <c r="F35" s="25"/>
      <c r="G35" s="25"/>
      <c r="H35" s="39"/>
      <c r="I35" s="40"/>
      <c r="J35" s="25"/>
      <c r="K35" s="25"/>
      <c r="L35" s="41"/>
    </row>
    <row r="36" spans="1:12" ht="15">
      <c r="A36" s="125"/>
      <c r="B36" s="122"/>
      <c r="C36" s="39" t="s">
        <v>24</v>
      </c>
      <c r="D36" s="40"/>
      <c r="E36" s="25"/>
      <c r="F36" s="25"/>
      <c r="G36" s="25"/>
      <c r="H36" s="39"/>
      <c r="I36" s="40"/>
      <c r="J36" s="25"/>
      <c r="K36" s="25"/>
      <c r="L36" s="41"/>
    </row>
    <row r="37" spans="1:12" ht="30">
      <c r="A37" s="125"/>
      <c r="B37" s="122"/>
      <c r="C37" s="42" t="s">
        <v>157</v>
      </c>
      <c r="D37" s="43"/>
      <c r="E37" s="25"/>
      <c r="F37" s="25"/>
      <c r="G37" s="25"/>
      <c r="H37" s="39"/>
      <c r="I37" s="40"/>
      <c r="J37" s="25"/>
      <c r="K37" s="25"/>
      <c r="L37" s="41"/>
    </row>
    <row r="38" spans="1:12" ht="15">
      <c r="A38" s="125"/>
      <c r="B38" s="122"/>
      <c r="C38" s="39" t="s">
        <v>158</v>
      </c>
      <c r="D38" s="40"/>
      <c r="E38" s="25"/>
      <c r="F38" s="25"/>
      <c r="G38" s="25"/>
      <c r="H38" s="39"/>
      <c r="I38" s="40"/>
      <c r="J38" s="25"/>
      <c r="K38" s="25"/>
      <c r="L38" s="41"/>
    </row>
    <row r="39" spans="1:12" ht="30">
      <c r="A39" s="125"/>
      <c r="B39" s="122"/>
      <c r="C39" s="44" t="s">
        <v>25</v>
      </c>
      <c r="D39" s="45"/>
      <c r="E39" s="25"/>
      <c r="F39" s="25"/>
      <c r="G39" s="25"/>
      <c r="H39" s="39"/>
      <c r="I39" s="40"/>
      <c r="J39" s="25"/>
      <c r="K39" s="25"/>
      <c r="L39" s="41"/>
    </row>
    <row r="40" spans="1:12" ht="15">
      <c r="A40" s="125"/>
      <c r="B40" s="122"/>
      <c r="C40" s="39" t="s">
        <v>26</v>
      </c>
      <c r="D40" s="40"/>
      <c r="E40" s="25"/>
      <c r="F40" s="25"/>
      <c r="G40" s="25"/>
      <c r="H40" s="39"/>
      <c r="I40" s="40"/>
      <c r="J40" s="25"/>
      <c r="K40" s="25"/>
      <c r="L40" s="41"/>
    </row>
    <row r="41" spans="1:12" ht="15.75" thickBot="1">
      <c r="A41" s="126"/>
      <c r="B41" s="123"/>
      <c r="C41" s="39" t="s">
        <v>27</v>
      </c>
      <c r="D41" s="46"/>
      <c r="E41" s="47"/>
      <c r="F41" s="47"/>
      <c r="G41" s="47"/>
      <c r="H41" s="48"/>
      <c r="I41" s="46"/>
      <c r="J41" s="47"/>
      <c r="K41" s="47"/>
      <c r="L41" s="49"/>
    </row>
    <row r="42" spans="1:12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">
      <c r="A43" s="50" t="s">
        <v>218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">
      <c r="A44" s="50" t="s">
        <v>219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</sheetData>
  <sheetProtection/>
  <mergeCells count="35">
    <mergeCell ref="A3:L3"/>
    <mergeCell ref="A6:L6"/>
    <mergeCell ref="A7:L7"/>
    <mergeCell ref="A8:L8"/>
    <mergeCell ref="A12:G12"/>
    <mergeCell ref="H12:L12"/>
    <mergeCell ref="A13:G13"/>
    <mergeCell ref="H13:L13"/>
    <mergeCell ref="I9:L9"/>
    <mergeCell ref="A9:H9"/>
    <mergeCell ref="A11:G11"/>
    <mergeCell ref="H11:L11"/>
    <mergeCell ref="H16:J16"/>
    <mergeCell ref="K15:L15"/>
    <mergeCell ref="K16:L16"/>
    <mergeCell ref="I18:L18"/>
    <mergeCell ref="A14:G14"/>
    <mergeCell ref="H14:J14"/>
    <mergeCell ref="K14:L14"/>
    <mergeCell ref="H15:J15"/>
    <mergeCell ref="I19:I20"/>
    <mergeCell ref="J19:J20"/>
    <mergeCell ref="K19:L19"/>
    <mergeCell ref="A18:A20"/>
    <mergeCell ref="B18:B20"/>
    <mergeCell ref="C18:C20"/>
    <mergeCell ref="D18:H18"/>
    <mergeCell ref="D19:D20"/>
    <mergeCell ref="E19:H19"/>
    <mergeCell ref="B28:B34"/>
    <mergeCell ref="A21:A27"/>
    <mergeCell ref="A28:A34"/>
    <mergeCell ref="A35:A41"/>
    <mergeCell ref="B35:B41"/>
    <mergeCell ref="B21:B27"/>
  </mergeCells>
  <printOptions horizontalCentered="1"/>
  <pageMargins left="0.1968503937007874" right="0.1968503937007874" top="0.7874015748031497" bottom="0.24" header="0.2362204724409449" footer="0.3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7109375" style="8" customWidth="1"/>
    <col min="2" max="2" width="18.7109375" style="8" customWidth="1"/>
    <col min="3" max="4" width="16.421875" style="8" customWidth="1"/>
    <col min="5" max="13" width="9.140625" style="8" customWidth="1"/>
    <col min="14" max="14" width="9.8515625" style="8" customWidth="1"/>
    <col min="15" max="16384" width="9.140625" style="8" customWidth="1"/>
  </cols>
  <sheetData>
    <row r="1" ht="15">
      <c r="M1" s="53" t="s">
        <v>181</v>
      </c>
    </row>
    <row r="2" spans="1:14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">
      <c r="A3" s="92" t="s">
        <v>220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4" ht="15">
      <c r="A5" s="164" t="s">
        <v>237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15">
      <c r="A6" s="164" t="s">
        <v>233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15">
      <c r="A7" s="164" t="s">
        <v>238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4" ht="15">
      <c r="A8" s="164" t="s">
        <v>239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10" spans="1:14" ht="15">
      <c r="A10" s="166" t="s">
        <v>0</v>
      </c>
      <c r="B10" s="166" t="s">
        <v>37</v>
      </c>
      <c r="C10" s="166" t="s">
        <v>241</v>
      </c>
      <c r="D10" s="166" t="s">
        <v>23</v>
      </c>
      <c r="E10" s="169" t="s">
        <v>156</v>
      </c>
      <c r="F10" s="170"/>
      <c r="G10" s="170"/>
      <c r="H10" s="170"/>
      <c r="I10" s="170"/>
      <c r="J10" s="170"/>
      <c r="K10" s="170"/>
      <c r="L10" s="170"/>
      <c r="M10" s="170"/>
      <c r="N10" s="171"/>
    </row>
    <row r="11" spans="1:14" ht="15">
      <c r="A11" s="104"/>
      <c r="B11" s="104"/>
      <c r="C11" s="104"/>
      <c r="D11" s="104"/>
      <c r="E11" s="168" t="s">
        <v>38</v>
      </c>
      <c r="F11" s="168"/>
      <c r="G11" s="168"/>
      <c r="H11" s="168"/>
      <c r="I11" s="168"/>
      <c r="J11" s="168" t="s">
        <v>35</v>
      </c>
      <c r="K11" s="168"/>
      <c r="L11" s="168"/>
      <c r="M11" s="168"/>
      <c r="N11" s="168"/>
    </row>
    <row r="12" spans="1:14" ht="15">
      <c r="A12" s="167"/>
      <c r="B12" s="167"/>
      <c r="C12" s="167"/>
      <c r="D12" s="167"/>
      <c r="E12" s="9" t="s">
        <v>39</v>
      </c>
      <c r="F12" s="9" t="s">
        <v>32</v>
      </c>
      <c r="G12" s="9" t="s">
        <v>33</v>
      </c>
      <c r="H12" s="9" t="s">
        <v>34</v>
      </c>
      <c r="I12" s="9" t="s">
        <v>40</v>
      </c>
      <c r="J12" s="9" t="s">
        <v>39</v>
      </c>
      <c r="K12" s="9" t="s">
        <v>32</v>
      </c>
      <c r="L12" s="9" t="s">
        <v>33</v>
      </c>
      <c r="M12" s="9" t="s">
        <v>34</v>
      </c>
      <c r="N12" s="9" t="s">
        <v>40</v>
      </c>
    </row>
    <row r="13" spans="1:14" ht="15">
      <c r="A13" s="7" t="s">
        <v>2</v>
      </c>
      <c r="B13" s="4" t="s">
        <v>28</v>
      </c>
      <c r="C13" s="9" t="s">
        <v>242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s="7" t="s">
        <v>4</v>
      </c>
      <c r="B14" s="4" t="s">
        <v>29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7" t="s">
        <v>5</v>
      </c>
      <c r="B15" s="4" t="s">
        <v>30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6</v>
      </c>
      <c r="B16" s="4" t="s">
        <v>31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9" ht="15">
      <c r="A19" s="50" t="s">
        <v>218</v>
      </c>
    </row>
    <row r="20" ht="15">
      <c r="A20" s="50" t="s">
        <v>219</v>
      </c>
    </row>
  </sheetData>
  <sheetProtection/>
  <mergeCells count="12">
    <mergeCell ref="E10:N10"/>
    <mergeCell ref="A5:N5"/>
    <mergeCell ref="A6:N6"/>
    <mergeCell ref="A7:N7"/>
    <mergeCell ref="A3:N3"/>
    <mergeCell ref="B10:B12"/>
    <mergeCell ref="A10:A12"/>
    <mergeCell ref="C10:C12"/>
    <mergeCell ref="A8:N8"/>
    <mergeCell ref="D10:D12"/>
    <mergeCell ref="E11:I11"/>
    <mergeCell ref="J11:N11"/>
  </mergeCells>
  <printOptions horizontalCentered="1"/>
  <pageMargins left="0.2755905511811024" right="0.1968503937007874" top="0.7874015748031497" bottom="0.3937007874015748" header="0.35433070866141736" footer="0.5118110236220472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1.28125" style="8" customWidth="1"/>
    <col min="2" max="2" width="15.28125" style="8" customWidth="1"/>
    <col min="3" max="3" width="14.8515625" style="8" customWidth="1"/>
    <col min="4" max="4" width="16.140625" style="8" customWidth="1"/>
    <col min="5" max="5" width="16.57421875" style="8" customWidth="1"/>
    <col min="6" max="6" width="9.140625" style="8" customWidth="1"/>
    <col min="7" max="7" width="15.57421875" style="8" customWidth="1"/>
    <col min="8" max="9" width="9.140625" style="8" customWidth="1"/>
    <col min="10" max="10" width="12.8515625" style="8" customWidth="1"/>
    <col min="11" max="16384" width="9.140625" style="8" customWidth="1"/>
  </cols>
  <sheetData>
    <row r="1" spans="9:10" ht="15">
      <c r="I1" s="53"/>
      <c r="J1" s="53" t="s">
        <v>182</v>
      </c>
    </row>
    <row r="3" spans="1:11" ht="15">
      <c r="A3" s="92" t="s">
        <v>176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>
      <c r="A4" s="92" t="s">
        <v>209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7" spans="1:11" ht="18.75" customHeight="1">
      <c r="A7" s="111" t="s">
        <v>237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6.5" customHeight="1">
      <c r="A8" s="111" t="s">
        <v>233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9.5" customHeight="1">
      <c r="A9" s="111" t="s">
        <v>238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4" ht="18" customHeight="1">
      <c r="A10" s="164" t="s">
        <v>239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1" ht="17.25" customHeight="1">
      <c r="A11" s="111" t="s">
        <v>253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3" spans="1:11" ht="15.75">
      <c r="A13" s="73" t="s">
        <v>257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5.75">
      <c r="A14" s="73" t="s">
        <v>258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5.75">
      <c r="A15" s="73" t="s">
        <v>259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5.75">
      <c r="A16" s="73" t="s">
        <v>260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5.75">
      <c r="A17" s="73" t="s">
        <v>261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5.75">
      <c r="A18" s="73" t="s">
        <v>262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9" ht="33" customHeight="1">
      <c r="A19" s="172" t="s">
        <v>267</v>
      </c>
      <c r="B19" s="172"/>
      <c r="C19" s="172"/>
      <c r="D19" s="172"/>
      <c r="E19" s="172"/>
      <c r="F19" s="172"/>
      <c r="G19" s="172"/>
      <c r="H19" s="172"/>
      <c r="I19" s="172"/>
    </row>
    <row r="20" ht="15.75">
      <c r="A20" s="73" t="s">
        <v>263</v>
      </c>
    </row>
    <row r="21" ht="15.75">
      <c r="A21" s="73" t="s">
        <v>264</v>
      </c>
    </row>
    <row r="22" ht="15.75">
      <c r="A22" s="73" t="s">
        <v>265</v>
      </c>
    </row>
    <row r="23" ht="15.75">
      <c r="A23" s="73" t="s">
        <v>266</v>
      </c>
    </row>
    <row r="24" ht="15.75">
      <c r="A24" s="74"/>
    </row>
    <row r="37" spans="8:12" ht="15">
      <c r="H37" s="10"/>
      <c r="I37" s="10"/>
      <c r="J37" s="10"/>
      <c r="K37" s="10"/>
      <c r="L37" s="10"/>
    </row>
    <row r="38" spans="8:12" ht="15">
      <c r="H38" s="10"/>
      <c r="I38" s="10"/>
      <c r="J38" s="10"/>
      <c r="K38" s="10"/>
      <c r="L38" s="10"/>
    </row>
    <row r="39" spans="8:12" ht="15">
      <c r="H39" s="10"/>
      <c r="I39" s="10"/>
      <c r="J39" s="10"/>
      <c r="K39" s="10"/>
      <c r="L39" s="10"/>
    </row>
    <row r="40" spans="8:12" ht="15">
      <c r="H40" s="10"/>
      <c r="I40" s="10"/>
      <c r="J40" s="10"/>
      <c r="K40" s="10"/>
      <c r="L40" s="10"/>
    </row>
    <row r="41" spans="8:12" ht="15">
      <c r="H41" s="10"/>
      <c r="I41" s="10"/>
      <c r="J41" s="10"/>
      <c r="K41" s="10"/>
      <c r="L41" s="10"/>
    </row>
    <row r="42" spans="8:12" ht="15">
      <c r="H42" s="10"/>
      <c r="I42" s="10"/>
      <c r="J42" s="10"/>
      <c r="K42" s="10"/>
      <c r="L42" s="10"/>
    </row>
    <row r="43" spans="8:12" ht="15">
      <c r="H43" s="10"/>
      <c r="I43" s="16"/>
      <c r="J43" s="10"/>
      <c r="K43" s="10"/>
      <c r="L43" s="10"/>
    </row>
    <row r="44" spans="8:12" ht="15">
      <c r="H44" s="10"/>
      <c r="I44" s="10"/>
      <c r="J44" s="10"/>
      <c r="K44" s="10"/>
      <c r="L44" s="10"/>
    </row>
    <row r="45" spans="8:12" ht="15">
      <c r="H45" s="10"/>
      <c r="I45" s="10"/>
      <c r="J45" s="10"/>
      <c r="K45" s="10"/>
      <c r="L45" s="10"/>
    </row>
    <row r="46" spans="8:12" ht="15">
      <c r="H46" s="10"/>
      <c r="I46" s="10"/>
      <c r="J46" s="10"/>
      <c r="K46" s="10"/>
      <c r="L46" s="10"/>
    </row>
  </sheetData>
  <sheetProtection/>
  <mergeCells count="8">
    <mergeCell ref="A19:I19"/>
    <mergeCell ref="A3:K3"/>
    <mergeCell ref="A4:K4"/>
    <mergeCell ref="A11:K11"/>
    <mergeCell ref="A7:K7"/>
    <mergeCell ref="A8:K8"/>
    <mergeCell ref="A9:K9"/>
    <mergeCell ref="A10:N10"/>
  </mergeCells>
  <printOptions horizontalCentered="1"/>
  <pageMargins left="0.5905511811023623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B1">
      <selection activeCell="H19" sqref="H19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13.7109375" style="1" customWidth="1"/>
    <col min="4" max="4" width="14.8515625" style="1" customWidth="1"/>
    <col min="5" max="5" width="15.57421875" style="1" customWidth="1"/>
    <col min="6" max="6" width="9.57421875" style="1" customWidth="1"/>
    <col min="7" max="7" width="10.140625" style="1" customWidth="1"/>
    <col min="8" max="8" width="19.00390625" style="1" customWidth="1"/>
    <col min="9" max="9" width="10.28125" style="1" customWidth="1"/>
    <col min="10" max="10" width="10.8515625" style="1" customWidth="1"/>
    <col min="11" max="11" width="9.8515625" style="1" customWidth="1"/>
    <col min="12" max="12" width="10.140625" style="1" customWidth="1"/>
    <col min="13" max="13" width="12.140625" style="1" customWidth="1"/>
    <col min="14" max="14" width="10.28125" style="1" customWidth="1"/>
    <col min="15" max="15" width="10.57421875" style="1" customWidth="1"/>
    <col min="16" max="16384" width="9.140625" style="1" customWidth="1"/>
  </cols>
  <sheetData>
    <row r="1" ht="12.75">
      <c r="O1" s="56" t="s">
        <v>183</v>
      </c>
    </row>
    <row r="2" spans="1:15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4.25">
      <c r="A3" s="92" t="s">
        <v>17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4.25">
      <c r="A4" s="92" t="s">
        <v>210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6" spans="1:15" ht="14.25">
      <c r="A6" s="111" t="s">
        <v>237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4.25">
      <c r="A7" s="111" t="s">
        <v>233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4.25">
      <c r="A8" s="111" t="s">
        <v>238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ht="14.25">
      <c r="A9" s="111" t="s">
        <v>239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14.25">
      <c r="A10" s="111" t="s">
        <v>254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ht="13.5" thickBot="1"/>
    <row r="12" spans="1:15" ht="45.75" customHeight="1">
      <c r="A12" s="176" t="s">
        <v>0</v>
      </c>
      <c r="B12" s="103" t="s">
        <v>88</v>
      </c>
      <c r="C12" s="103" t="s">
        <v>146</v>
      </c>
      <c r="D12" s="103" t="s">
        <v>147</v>
      </c>
      <c r="E12" s="103" t="s">
        <v>148</v>
      </c>
      <c r="F12" s="173" t="s">
        <v>174</v>
      </c>
      <c r="G12" s="174"/>
      <c r="H12" s="174"/>
      <c r="I12" s="174"/>
      <c r="J12" s="178"/>
      <c r="K12" s="173" t="s">
        <v>154</v>
      </c>
      <c r="L12" s="174"/>
      <c r="M12" s="174"/>
      <c r="N12" s="174"/>
      <c r="O12" s="175"/>
    </row>
    <row r="13" spans="1:15" ht="91.5" customHeight="1" thickBot="1">
      <c r="A13" s="177"/>
      <c r="B13" s="105"/>
      <c r="C13" s="105"/>
      <c r="D13" s="105"/>
      <c r="E13" s="105"/>
      <c r="F13" s="69" t="s">
        <v>149</v>
      </c>
      <c r="G13" s="69" t="s">
        <v>150</v>
      </c>
      <c r="H13" s="69" t="s">
        <v>151</v>
      </c>
      <c r="I13" s="69" t="s">
        <v>152</v>
      </c>
      <c r="J13" s="69" t="s">
        <v>153</v>
      </c>
      <c r="K13" s="69" t="s">
        <v>149</v>
      </c>
      <c r="L13" s="69" t="s">
        <v>150</v>
      </c>
      <c r="M13" s="69" t="s">
        <v>155</v>
      </c>
      <c r="N13" s="69" t="s">
        <v>152</v>
      </c>
      <c r="O13" s="70" t="s">
        <v>153</v>
      </c>
    </row>
    <row r="14" spans="1:15" ht="75">
      <c r="A14" s="68">
        <v>1</v>
      </c>
      <c r="B14" s="65" t="s">
        <v>229</v>
      </c>
      <c r="C14" s="71" t="s">
        <v>242</v>
      </c>
      <c r="D14" s="71" t="s">
        <v>242</v>
      </c>
      <c r="E14" s="75" t="s">
        <v>242</v>
      </c>
      <c r="F14" s="71">
        <v>200</v>
      </c>
      <c r="G14" s="71">
        <v>401</v>
      </c>
      <c r="H14" s="71">
        <v>401</v>
      </c>
      <c r="I14" s="71">
        <v>202</v>
      </c>
      <c r="J14" s="71">
        <v>202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</row>
    <row r="16" ht="15">
      <c r="A16" s="8"/>
    </row>
    <row r="17" ht="15">
      <c r="A17" s="8"/>
    </row>
  </sheetData>
  <sheetProtection/>
  <mergeCells count="14">
    <mergeCell ref="A3:O3"/>
    <mergeCell ref="A4:O4"/>
    <mergeCell ref="A9:O9"/>
    <mergeCell ref="D12:D13"/>
    <mergeCell ref="E12:E13"/>
    <mergeCell ref="F12:J12"/>
    <mergeCell ref="K12:O12"/>
    <mergeCell ref="A10:O10"/>
    <mergeCell ref="A12:A13"/>
    <mergeCell ref="B12:B13"/>
    <mergeCell ref="A6:O6"/>
    <mergeCell ref="A7:O7"/>
    <mergeCell ref="A8:O8"/>
    <mergeCell ref="C12:C13"/>
  </mergeCells>
  <printOptions horizontalCentered="1"/>
  <pageMargins left="0.35433070866141736" right="0.1968503937007874" top="0.7874015748031497" bottom="0.5118110236220472" header="0.31496062992125984" footer="0.5118110236220472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2.140625" style="1" customWidth="1"/>
    <col min="4" max="4" width="33.28125" style="1" customWidth="1"/>
    <col min="5" max="5" width="34.140625" style="1" customWidth="1"/>
    <col min="6" max="6" width="26.00390625" style="1" customWidth="1"/>
    <col min="7" max="16384" width="9.140625" style="1" customWidth="1"/>
  </cols>
  <sheetData>
    <row r="1" ht="12.75">
      <c r="F1" s="56" t="s">
        <v>184</v>
      </c>
    </row>
    <row r="2" spans="1:6" ht="12.75" customHeight="1">
      <c r="A2" s="51"/>
      <c r="B2" s="51"/>
      <c r="C2" s="51"/>
      <c r="D2" s="51"/>
      <c r="E2" s="51"/>
      <c r="F2" s="51"/>
    </row>
    <row r="3" spans="1:6" ht="14.25">
      <c r="A3" s="92" t="s">
        <v>19</v>
      </c>
      <c r="B3" s="92"/>
      <c r="C3" s="92"/>
      <c r="D3" s="92"/>
      <c r="E3" s="92"/>
      <c r="F3" s="92"/>
    </row>
    <row r="4" spans="1:6" ht="14.25">
      <c r="A4" s="92" t="s">
        <v>211</v>
      </c>
      <c r="B4" s="92"/>
      <c r="C4" s="92"/>
      <c r="D4" s="92"/>
      <c r="E4" s="92"/>
      <c r="F4" s="92"/>
    </row>
    <row r="6" spans="1:14" ht="15">
      <c r="A6" s="111" t="s">
        <v>237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8"/>
      <c r="M6" s="8"/>
      <c r="N6" s="8"/>
    </row>
    <row r="7" spans="1:14" ht="15">
      <c r="A7" s="111" t="s">
        <v>233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8"/>
      <c r="M7" s="8"/>
      <c r="N7" s="8"/>
    </row>
    <row r="8" spans="1:14" ht="15">
      <c r="A8" s="111" t="s">
        <v>238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8"/>
      <c r="M8" s="8"/>
      <c r="N8" s="8"/>
    </row>
    <row r="9" spans="1:14" ht="14.25">
      <c r="A9" s="164" t="s">
        <v>239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15">
      <c r="A10" s="111" t="s">
        <v>253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8"/>
      <c r="M10" s="8"/>
      <c r="N10" s="8"/>
    </row>
    <row r="12" spans="1:6" ht="75" customHeight="1">
      <c r="A12" s="34" t="s">
        <v>0</v>
      </c>
      <c r="B12" s="17" t="s">
        <v>3</v>
      </c>
      <c r="C12" s="6" t="s">
        <v>163</v>
      </c>
      <c r="D12" s="6" t="s">
        <v>164</v>
      </c>
      <c r="E12" s="6" t="s">
        <v>165</v>
      </c>
      <c r="F12" s="6" t="s">
        <v>212</v>
      </c>
    </row>
    <row r="13" spans="1:6" ht="75">
      <c r="A13" s="29">
        <v>1</v>
      </c>
      <c r="B13" s="76" t="s">
        <v>229</v>
      </c>
      <c r="C13" s="29">
        <v>13</v>
      </c>
      <c r="D13" s="29">
        <v>13</v>
      </c>
      <c r="E13" s="29">
        <v>0</v>
      </c>
      <c r="F13" s="29">
        <v>2000</v>
      </c>
    </row>
    <row r="14" spans="3:6" ht="12.75">
      <c r="C14" s="24"/>
      <c r="D14" s="24"/>
      <c r="E14" s="24"/>
      <c r="F14" s="24"/>
    </row>
    <row r="15" ht="15">
      <c r="A15" s="8" t="s">
        <v>213</v>
      </c>
    </row>
    <row r="16" ht="15">
      <c r="A16" s="8" t="s">
        <v>166</v>
      </c>
    </row>
    <row r="17" ht="15">
      <c r="A17" s="8"/>
    </row>
  </sheetData>
  <sheetProtection/>
  <mergeCells count="7">
    <mergeCell ref="A10:K10"/>
    <mergeCell ref="A3:F3"/>
    <mergeCell ref="A4:F4"/>
    <mergeCell ref="A6:K6"/>
    <mergeCell ref="A7:K7"/>
    <mergeCell ref="A8:K8"/>
    <mergeCell ref="A9:N9"/>
  </mergeCells>
  <printOptions horizontalCentered="1"/>
  <pageMargins left="0.1968503937007874" right="0.1968503937007874" top="0.7874015748031497" bottom="0.1968503937007874" header="0.3937007874015748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E14" sqref="E14:K14"/>
    </sheetView>
  </sheetViews>
  <sheetFormatPr defaultColWidth="9.140625" defaultRowHeight="12.75"/>
  <cols>
    <col min="1" max="1" width="9.140625" style="8" customWidth="1"/>
    <col min="2" max="2" width="10.28125" style="8" customWidth="1"/>
    <col min="3" max="3" width="9.140625" style="8" customWidth="1"/>
    <col min="4" max="4" width="15.57421875" style="8" customWidth="1"/>
    <col min="5" max="5" width="17.00390625" style="8" customWidth="1"/>
    <col min="6" max="6" width="15.140625" style="8" customWidth="1"/>
    <col min="7" max="7" width="15.8515625" style="8" customWidth="1"/>
    <col min="8" max="8" width="13.00390625" style="8" customWidth="1"/>
    <col min="9" max="9" width="11.28125" style="8" customWidth="1"/>
    <col min="10" max="10" width="9.140625" style="8" customWidth="1"/>
    <col min="11" max="11" width="10.7109375" style="8" customWidth="1"/>
    <col min="12" max="16384" width="9.140625" style="8" customWidth="1"/>
  </cols>
  <sheetData>
    <row r="1" ht="15">
      <c r="K1" s="53" t="s">
        <v>185</v>
      </c>
    </row>
    <row r="2" spans="10:11" ht="15">
      <c r="J2" s="12"/>
      <c r="K2" s="12"/>
    </row>
    <row r="3" spans="1:11" ht="15">
      <c r="A3" s="92" t="s">
        <v>77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">
      <c r="A4" s="92" t="s">
        <v>214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6" spans="1:11" ht="15">
      <c r="A6" s="111" t="s">
        <v>237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5">
      <c r="A7" s="111" t="s">
        <v>233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">
      <c r="A8" s="111" t="s">
        <v>238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4" ht="15">
      <c r="A9" s="164" t="s">
        <v>239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1" ht="15">
      <c r="A10" s="111" t="s">
        <v>253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2" spans="1:11" ht="49.5" customHeight="1">
      <c r="A12" s="197" t="s">
        <v>171</v>
      </c>
      <c r="B12" s="198"/>
      <c r="C12" s="198"/>
      <c r="D12" s="199"/>
      <c r="E12" s="169" t="s">
        <v>243</v>
      </c>
      <c r="F12" s="170"/>
      <c r="G12" s="170"/>
      <c r="H12" s="170"/>
      <c r="I12" s="170"/>
      <c r="J12" s="170"/>
      <c r="K12" s="171"/>
    </row>
    <row r="13" spans="1:11" ht="15">
      <c r="A13" s="188" t="s">
        <v>78</v>
      </c>
      <c r="B13" s="189"/>
      <c r="C13" s="189"/>
      <c r="D13" s="190"/>
      <c r="E13" s="169" t="s">
        <v>244</v>
      </c>
      <c r="F13" s="170"/>
      <c r="G13" s="170"/>
      <c r="H13" s="170"/>
      <c r="I13" s="170"/>
      <c r="J13" s="170"/>
      <c r="K13" s="171"/>
    </row>
    <row r="14" spans="1:11" ht="15">
      <c r="A14" s="188" t="s">
        <v>79</v>
      </c>
      <c r="B14" s="189"/>
      <c r="C14" s="189"/>
      <c r="D14" s="190"/>
      <c r="E14" s="169" t="s">
        <v>245</v>
      </c>
      <c r="F14" s="170"/>
      <c r="G14" s="170"/>
      <c r="H14" s="170"/>
      <c r="I14" s="170"/>
      <c r="J14" s="170"/>
      <c r="K14" s="171"/>
    </row>
    <row r="15" spans="1:11" ht="15">
      <c r="A15" s="188" t="s">
        <v>80</v>
      </c>
      <c r="B15" s="189"/>
      <c r="C15" s="189"/>
      <c r="D15" s="190"/>
      <c r="E15" s="191" t="s">
        <v>246</v>
      </c>
      <c r="F15" s="192"/>
      <c r="G15" s="192"/>
      <c r="H15" s="192"/>
      <c r="I15" s="192"/>
      <c r="J15" s="192"/>
      <c r="K15" s="193"/>
    </row>
    <row r="16" spans="1:11" ht="15">
      <c r="A16" s="188" t="s">
        <v>168</v>
      </c>
      <c r="B16" s="189"/>
      <c r="C16" s="189"/>
      <c r="D16" s="190"/>
      <c r="E16" s="191"/>
      <c r="F16" s="192"/>
      <c r="G16" s="192"/>
      <c r="H16" s="192"/>
      <c r="I16" s="192"/>
      <c r="J16" s="192"/>
      <c r="K16" s="193"/>
    </row>
    <row r="17" spans="1:11" ht="1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</row>
    <row r="18" spans="1:11" ht="15">
      <c r="A18" s="200" t="s">
        <v>167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2"/>
    </row>
    <row r="19" spans="1:11" ht="16.5" customHeight="1">
      <c r="A19" s="194" t="s">
        <v>169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6"/>
    </row>
    <row r="20" spans="1:11" ht="30" customHeight="1">
      <c r="A20" s="194" t="s">
        <v>170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6"/>
    </row>
    <row r="21" spans="1:11" ht="15">
      <c r="A21" s="179" t="s">
        <v>81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1"/>
    </row>
    <row r="22" spans="1:11" ht="15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184"/>
    </row>
    <row r="23" spans="1:11" ht="3.75" customHeight="1">
      <c r="A23" s="185"/>
      <c r="B23" s="186"/>
      <c r="C23" s="186"/>
      <c r="D23" s="186"/>
      <c r="E23" s="186"/>
      <c r="F23" s="186"/>
      <c r="G23" s="186"/>
      <c r="H23" s="186"/>
      <c r="I23" s="186"/>
      <c r="J23" s="186"/>
      <c r="K23" s="187"/>
    </row>
    <row r="24" spans="1:1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</sheetData>
  <sheetProtection/>
  <mergeCells count="22">
    <mergeCell ref="A12:D12"/>
    <mergeCell ref="A13:D13"/>
    <mergeCell ref="A18:K18"/>
    <mergeCell ref="A19:K19"/>
    <mergeCell ref="E12:K12"/>
    <mergeCell ref="E13:K13"/>
    <mergeCell ref="E14:K14"/>
    <mergeCell ref="E15:K15"/>
    <mergeCell ref="A21:K23"/>
    <mergeCell ref="A17:K17"/>
    <mergeCell ref="A16:D16"/>
    <mergeCell ref="A14:D14"/>
    <mergeCell ref="A15:D15"/>
    <mergeCell ref="E16:K16"/>
    <mergeCell ref="A20:K20"/>
    <mergeCell ref="A10:K10"/>
    <mergeCell ref="A6:K6"/>
    <mergeCell ref="A7:K7"/>
    <mergeCell ref="A8:K8"/>
    <mergeCell ref="A9:N9"/>
    <mergeCell ref="A3:K3"/>
    <mergeCell ref="A4:K4"/>
  </mergeCells>
  <hyperlinks>
    <hyperlink ref="E15" r:id="rId1" display="gorkomxoz@mail.ru"/>
  </hyperlinks>
  <printOptions horizontalCentered="1"/>
  <pageMargins left="0.4724409448818898" right="0.15748031496062992" top="0.7874015748031497" bottom="0.5905511811023623" header="0.5118110236220472" footer="0.5118110236220472"/>
  <pageSetup fitToHeight="1" fitToWidth="1" horizontalDpi="600" verticalDpi="600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2011-04-27T22:25:39Z</cp:lastPrinted>
  <dcterms:created xsi:type="dcterms:W3CDTF">1996-10-08T23:32:33Z</dcterms:created>
  <dcterms:modified xsi:type="dcterms:W3CDTF">2011-04-28T05:54:40Z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